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225" windowHeight="4680" tabRatio="601" firstSheet="4" activeTab="4"/>
  </bookViews>
  <sheets>
    <sheet name="Natural areas" sheetId="1" r:id="rId1"/>
    <sheet name="Pictures" sheetId="2" r:id="rId2"/>
    <sheet name="No Harvest" sheetId="3" r:id="rId3"/>
    <sheet name="Reasons for clearing" sheetId="4" r:id="rId4"/>
    <sheet name="All Harvests" sheetId="5" r:id="rId5"/>
    <sheet name="Per Year" sheetId="6" r:id="rId6"/>
    <sheet name="All Cover Types" sheetId="7" r:id="rId7"/>
    <sheet name="1938-1950" sheetId="8" r:id="rId8"/>
    <sheet name="Top Ten" sheetId="9" r:id="rId9"/>
    <sheet name="Jack Pine" sheetId="10" r:id="rId10"/>
  </sheets>
  <definedNames/>
  <calcPr fullCalcOnLoad="1"/>
</workbook>
</file>

<file path=xl/sharedStrings.xml><?xml version="1.0" encoding="utf-8"?>
<sst xmlns="http://schemas.openxmlformats.org/spreadsheetml/2006/main" count="4291" uniqueCount="1248">
  <si>
    <t>87 waterfowl nesting islands brushed and or burned to remove woody vegetation encroachment, the removed vegetation will allow the snow to melt earlier in the spring</t>
  </si>
  <si>
    <t>Pools F, I, E, C and J</t>
  </si>
  <si>
    <t>Bridge across pine creek on road to chicago farm</t>
  </si>
  <si>
    <t>1951-53</t>
  </si>
  <si>
    <t>1949-53</t>
  </si>
  <si>
    <t>1952-53</t>
  </si>
  <si>
    <t>Maple veneer</t>
  </si>
  <si>
    <t>Hard maple</t>
  </si>
  <si>
    <t>Soft maple</t>
  </si>
  <si>
    <t>mixed pulp</t>
  </si>
  <si>
    <t>firewood</t>
  </si>
  <si>
    <t>500 christmas trees</t>
  </si>
  <si>
    <t>150 christmas trees</t>
  </si>
  <si>
    <t>439 christmas trees</t>
  </si>
  <si>
    <t>315 christmas trees</t>
  </si>
  <si>
    <t>Price</t>
  </si>
  <si>
    <t>Emery</t>
  </si>
  <si>
    <t>Palmer</t>
  </si>
  <si>
    <t>2 pictures of unit 3 (wilderness)</t>
  </si>
  <si>
    <t>Jan- April 1954</t>
  </si>
  <si>
    <t>Wood is to go to new Straits of Macinac Bridge</t>
  </si>
  <si>
    <t>Islands cleared for goose nesting</t>
  </si>
  <si>
    <t>May-Aug 1954</t>
  </si>
  <si>
    <t>Pool C-1 and B-1</t>
  </si>
  <si>
    <t>Sept-Dec 1954</t>
  </si>
  <si>
    <t>Cleared F pool and C-2, burned brush from previous years on E, H, B, G and C-2 pools, removed pine regen from F and upper F pool</t>
  </si>
  <si>
    <t>Pulp prices still low, sawlogs also low</t>
  </si>
  <si>
    <t>Bulldozed stand of jack pine because there were no buyers</t>
  </si>
  <si>
    <t>Near the Delta on the riverside dike project</t>
  </si>
  <si>
    <t>Permit issued to cut timber from Unit 3 area for piling use, permit 50, 7653 linear ft harvested</t>
  </si>
  <si>
    <t>T45N R14W sec 32</t>
  </si>
  <si>
    <t>T45N R14W sec 33</t>
  </si>
  <si>
    <t>Fenelay</t>
  </si>
  <si>
    <t>T44N R13W sec 8,9</t>
  </si>
  <si>
    <t>T44N R14W sec 3, 4,10</t>
  </si>
  <si>
    <t>T44N R14W sec 9, 10, 15</t>
  </si>
  <si>
    <t>Hendricks</t>
  </si>
  <si>
    <t>T44N R13W sec 9</t>
  </si>
  <si>
    <t>Firewood</t>
  </si>
  <si>
    <t>Kelly</t>
  </si>
  <si>
    <t>Birch veneer</t>
  </si>
  <si>
    <t xml:space="preserve">Red Pine </t>
  </si>
  <si>
    <t>T44N R14W sec 14</t>
  </si>
  <si>
    <t>T44N R14W sec 23</t>
  </si>
  <si>
    <t>124 christmas trees</t>
  </si>
  <si>
    <t>Jack</t>
  </si>
  <si>
    <t>Jan- April 1955</t>
  </si>
  <si>
    <t>Timber and pulp prices low, jack pine could not be sold</t>
  </si>
  <si>
    <t xml:space="preserve">Cleared land </t>
  </si>
  <si>
    <t>5, 17</t>
  </si>
  <si>
    <t>5 acres on Chicago farm already cleared, cleared 17 acres for Conlon farm</t>
  </si>
  <si>
    <t>May- Aug 1955</t>
  </si>
  <si>
    <t>Land clearing for habitat improvement, to improve goose grazing land</t>
  </si>
  <si>
    <t>T45N R14W sec 8 cleared 100 acres plan to clear a total of 400</t>
  </si>
  <si>
    <t>Partly cleared E, G and B pools, sprayed H, G, D, B, show pools and lower goose pen</t>
  </si>
  <si>
    <t>3,000 bdft of pine logs salvaged ahead of dragline</t>
  </si>
  <si>
    <t>2 pictures showing dragline and mats</t>
  </si>
  <si>
    <t>Sept- Dec 1955</t>
  </si>
  <si>
    <t>C-3, T-2, E-1 pool</t>
  </si>
  <si>
    <t>1954-55</t>
  </si>
  <si>
    <t>958 posts</t>
  </si>
  <si>
    <t>237 posts</t>
  </si>
  <si>
    <t>Nickerson</t>
  </si>
  <si>
    <t>T44N R13W sec 8</t>
  </si>
  <si>
    <t>300 christmas trees</t>
  </si>
  <si>
    <t>75 christmas trees</t>
  </si>
  <si>
    <t>Few pine logs salvaged and milled into sign lumber</t>
  </si>
  <si>
    <t>May- Aug 1956</t>
  </si>
  <si>
    <t>Sept- Dec 1956</t>
  </si>
  <si>
    <t>Diversion ditch job</t>
  </si>
  <si>
    <t>3 pictures of restoration of Driggs river banks with felling whole trees into river, to reduce erosion, 1 picture Diversion Farm II_mosaic of openings</t>
  </si>
  <si>
    <t>Driggs river restoration, whole trees placed on eroded river banks, willow and alder planted on the banks</t>
  </si>
  <si>
    <t>14 miles of Driggs River on refuge</t>
  </si>
  <si>
    <t>Temporary and permanent openings, age class and species diversity, regenerating aspen for aspen and grouse.  Area also to be used by grassland songbirds, whitetail deer, sharp-tailed grouse and sandhill cranes.  Sharp-tailed grouse numbers continue to incease due to maagement practices</t>
  </si>
  <si>
    <t>Diversion farm II timber sale</t>
  </si>
  <si>
    <t>tract between secondary headquarters and lower goose pen pool</t>
  </si>
  <si>
    <t>Widening between fields</t>
  </si>
  <si>
    <t>Land between Conlon and Anderson Field</t>
  </si>
  <si>
    <t>Brushed burned on previously cleared islands</t>
  </si>
  <si>
    <t>B-1, C-1 and C-3 pools</t>
  </si>
  <si>
    <t>Timber harvesting tapered off rapidly in 1956 as conditions became to wet for economical logging operations</t>
  </si>
  <si>
    <t>T44N R13W sec 7</t>
  </si>
  <si>
    <t>100 christmas trees</t>
  </si>
  <si>
    <t>Handricks</t>
  </si>
  <si>
    <t>256 christmas trees</t>
  </si>
  <si>
    <t>Land cleared some mixed timber, mostly aspen and balsam</t>
  </si>
  <si>
    <t>few acres</t>
  </si>
  <si>
    <t>Jan- April 1957</t>
  </si>
  <si>
    <t>Riverside Dike Unit</t>
  </si>
  <si>
    <t xml:space="preserve">Sub-headquarters </t>
  </si>
  <si>
    <t>2 pictures of winter scenery, 1 picture from fire tower to residence hall and F-pool</t>
  </si>
  <si>
    <t>Island cleared sprayed with 2,4-D and 2,4,5-T</t>
  </si>
  <si>
    <t>F-1 and C-2 pools</t>
  </si>
  <si>
    <t>50 cedar poles were peeled for power line replacements</t>
  </si>
  <si>
    <t>May-Aug 1957</t>
  </si>
  <si>
    <t>May- Aug</t>
  </si>
  <si>
    <t>Balsam/aspen</t>
  </si>
  <si>
    <t>T44N R14W sec 13 T44N R13W S. 4 SW1/4</t>
  </si>
  <si>
    <t>dikes and islands as designated by refuge manager</t>
  </si>
  <si>
    <t>dikes in units II and III as designated by refuge manager</t>
  </si>
  <si>
    <t>150 christmas trees, along proposed riverside dike line</t>
  </si>
  <si>
    <t>parts of refuge as designated by refuge manager</t>
  </si>
  <si>
    <t>Clearing done by sub-headquarters</t>
  </si>
  <si>
    <t>4 to 5</t>
  </si>
  <si>
    <t>Zeller</t>
  </si>
  <si>
    <t>T45N R13W sec 33</t>
  </si>
  <si>
    <t>Aspen/firewood</t>
  </si>
  <si>
    <t>cleanup under powerlines</t>
  </si>
  <si>
    <t>Latsch</t>
  </si>
  <si>
    <t>A-1 dike</t>
  </si>
  <si>
    <t>H-2 dike</t>
  </si>
  <si>
    <t>Unit 1 dikes</t>
  </si>
  <si>
    <t>10,000 bdft of red pine were harvested by refuge crew, lumber to be used in future construction</t>
  </si>
  <si>
    <t>Jan- April 1959</t>
  </si>
  <si>
    <t>Islands cleared, woody stems sprayed 2,4,5-T, brush piled to be burned in fall</t>
  </si>
  <si>
    <t>May- Aug 1959</t>
  </si>
  <si>
    <t>F-1 pool, Upper F-1, H-1, C-1 and B-1 pools</t>
  </si>
  <si>
    <t>Diversion ditch farm</t>
  </si>
  <si>
    <t>land cleared to make a field plan to clear another 50 acres so a total of 150 acres will be clear</t>
  </si>
  <si>
    <t>Chicago farm field is being "squared off"</t>
  </si>
  <si>
    <t>Chicago farm</t>
  </si>
  <si>
    <t>Timber being removed from straightening and widening of highway</t>
  </si>
  <si>
    <t>Michigan Highway 77</t>
  </si>
  <si>
    <t>2.75 mile of rideside sprayed to kill back alder and willow</t>
  </si>
  <si>
    <t>Sept- Dec 1959</t>
  </si>
  <si>
    <t>Pine creek road</t>
  </si>
  <si>
    <t>Unit 2 dikes</t>
  </si>
  <si>
    <t>200 christmas trees</t>
  </si>
  <si>
    <t>Highway M-77 right of way</t>
  </si>
  <si>
    <t>White spruce</t>
  </si>
  <si>
    <t xml:space="preserve">Birch </t>
  </si>
  <si>
    <t>Pine/hardwoods mixture converted to a series of small &amp; large openings for sandhill crane, sharp-tailed grouse &amp; woodcock</t>
  </si>
  <si>
    <t>Driggs river timber sale</t>
  </si>
  <si>
    <t>Timbersale meant to create permanent and temporary openings, provide age class and species diversity, regenerate aspen for grouse and woodcock breeding &amp; nesting, and provide food and cover for upland wildlife</t>
  </si>
  <si>
    <t>Compartment 10 mapped, poor roads, low timber value, no timber sales planned</t>
  </si>
  <si>
    <t>Compartment 10</t>
  </si>
  <si>
    <t>Compartment 1 mapped, east and west walsh farms located here, harvesting will be done in the future to keep the large openings used by sharptailed grouse</t>
  </si>
  <si>
    <t>compartment 1</t>
  </si>
  <si>
    <t>2 pictures showing jack pine and birch to be cut in compartment 2 to create openings for woodcock, 2 pictures using roller chopper to break up jack pine for a safer burn</t>
  </si>
  <si>
    <t>Along driggs river land will be cleared by prescribed burning and harvesting to create openings for the sandhill crane</t>
  </si>
  <si>
    <t>driggs river</t>
  </si>
  <si>
    <t>Haying continued to create grazing areas, new 5-year hayland management created</t>
  </si>
  <si>
    <t>May-Aug 1960</t>
  </si>
  <si>
    <t>Secondary headquarters farm unit</t>
  </si>
  <si>
    <t>Cleared land removed brush pile and dynamited stumps in south-west end of field</t>
  </si>
  <si>
    <t>Cleared willow and aspen</t>
  </si>
  <si>
    <t>Removed tag alder at several tour route observation points</t>
  </si>
  <si>
    <t>Sept-Dec 1960</t>
  </si>
  <si>
    <t>4 miles of brushing on patrol roads</t>
  </si>
  <si>
    <t>Merchantable timber from south end of chicago field</t>
  </si>
  <si>
    <t>birch</t>
  </si>
  <si>
    <t>Cedar/hemlock</t>
  </si>
  <si>
    <t>Mixed Conifer</t>
  </si>
  <si>
    <t>Other</t>
  </si>
  <si>
    <t>Totals</t>
  </si>
  <si>
    <t>Species</t>
  </si>
  <si>
    <t>1 picture a lighting fire east of A-2 pool, 2 pictures of beaver ponds</t>
  </si>
  <si>
    <t>80, 150</t>
  </si>
  <si>
    <t>West of walsh ditch, east of walsh ditch, both 1.5 miles from highway M-28</t>
  </si>
  <si>
    <t>Sept-Dec 1962</t>
  </si>
  <si>
    <t>Two peatland farms developed, large trees and brush removed, addition 250 acres to be cleared next year</t>
  </si>
  <si>
    <t>New trail created at railroad siding #91</t>
  </si>
  <si>
    <t>4000 4"x7' and 700 4"x8' cedar posts cut to repair boundary fence</t>
  </si>
  <si>
    <t>15 miles of boundry line brushed out ready for new posts and wire</t>
  </si>
  <si>
    <t>trail to M-pool</t>
  </si>
  <si>
    <t>3 miles of trail created, cleared trees and brush</t>
  </si>
  <si>
    <t>String bogs reported, most southern reported of its type, Heilselman published paper</t>
  </si>
  <si>
    <t>wilderness</t>
  </si>
  <si>
    <t>40 miles of road, trail, and dikes have been cleared of brush, all but 8 of 52 miles of boundary have been brushed and reposted</t>
  </si>
  <si>
    <t>Jan-April 1963</t>
  </si>
  <si>
    <t>Shay lumber mills</t>
  </si>
  <si>
    <t>improvement cut</t>
  </si>
  <si>
    <t>Maple #1</t>
  </si>
  <si>
    <t>Maple #2</t>
  </si>
  <si>
    <t>Yellow Birch #1</t>
  </si>
  <si>
    <t>Yellow Birch #2</t>
  </si>
  <si>
    <t>Basswood #2</t>
  </si>
  <si>
    <t>Beech #2</t>
  </si>
  <si>
    <t>Miller saw Mill</t>
  </si>
  <si>
    <t>Mainly 2 and 3" boards cut for 3 bridges under accelerated public works program</t>
  </si>
  <si>
    <t>Section 8 just east of the conlon farm          T44N R13W sec 8</t>
  </si>
  <si>
    <t>1 picture of seney first snow, 2 pictures of cedar post for boundary, 4 pictures for cutting red pine for bridges, 1 picture pulpwood from north of boundary, 1 picture of refuge manager, 1 picture of improvement cut by Conlon farm</t>
  </si>
  <si>
    <t>Finished clearing the 8 mile self guided tour route around E-1 pool</t>
  </si>
  <si>
    <t>From headquarters to E-1 pool</t>
  </si>
  <si>
    <t>May-Aug 1963</t>
  </si>
  <si>
    <t>New public picnic area created, cleared underbrush</t>
  </si>
  <si>
    <t>8 miles west of the town Seney</t>
  </si>
  <si>
    <t>cut only dead and down trees from last years ice storm</t>
  </si>
  <si>
    <t>T44N-R13W sec 7,18 T44N R14W Sec 13 compt 10</t>
  </si>
  <si>
    <t>old cutting operation around the Chicago Farm</t>
  </si>
  <si>
    <t>Spraying tag alder cut last spring to prevent fire hazard</t>
  </si>
  <si>
    <t xml:space="preserve">Around tour routes </t>
  </si>
  <si>
    <t>Clearing snags and burning brush accumulations</t>
  </si>
  <si>
    <t>Construction and/or replacement of 5 bridges for access and fire road completion</t>
  </si>
  <si>
    <t>Timber stand improvement and clearing slash, added 12 acres of farm land</t>
  </si>
  <si>
    <t>gray creek, clearcut and partial cut</t>
  </si>
  <si>
    <t>release red and white pine</t>
  </si>
  <si>
    <t>T44N R14W S. 23-24 Delta Creek</t>
  </si>
  <si>
    <t>T44N R14W S. 24, Marsh Creek</t>
  </si>
  <si>
    <t>cut mercantable jack pine affected by sawfly, release red pine and spruce regen</t>
  </si>
  <si>
    <t>clear cut, provide potential eagle nest trees and cut overmature and understocked trees to release understory red and white pineon high ground, improve deer hare and grouse habitat on low ground</t>
  </si>
  <si>
    <t>T44N-R14W S.26 NW 1/4 &amp; S. 27 NW1/4, SW1/4, SE1/4</t>
  </si>
  <si>
    <t>cut mercantable jack pine and aspen to regen spruce and aspen</t>
  </si>
  <si>
    <t>cut dead and dying elm from dutch elm disease</t>
  </si>
  <si>
    <t>Remove dead and dying birch, release white pine and hemlock</t>
  </si>
  <si>
    <t>Cut dead and dying timber, release spruce and balsam eliminate hazard of falling trees</t>
  </si>
  <si>
    <t>Habitats delineated for hydromowing, prescribed fire, and aspen hardwood regen in the next 2 upcoming years</t>
  </si>
  <si>
    <t>Western sharptail grouse sale closed, had many problems during harvest due to distance from headquarters, illegal roads, over diameter limit and cutting wrong species</t>
  </si>
  <si>
    <t>Jack pine harvested to increase openings for woodcock, sandhill cranes and sharp-tailed grouse, want to simulate the habitat of 1935</t>
  </si>
  <si>
    <t>Driggs bear opening sale will hydromow and burn site to maintain upland opening for woodcock, sandhill cranes and sharp-tailed grouse</t>
  </si>
  <si>
    <t>Sale to increase sandhill crane habitat was declined due to illegal killing of birds, the refuge manager did not want to congregate the birds in one area</t>
  </si>
  <si>
    <t>compartment 14</t>
  </si>
  <si>
    <t>1 mile of dike along I, J, G pools cleared of brush and trees removed for goose nesting on islands and dikes</t>
  </si>
  <si>
    <t>Dikes along I, J, G pools</t>
  </si>
  <si>
    <t>clear cut, harvest overmature, mature and sawfly damaged jack pine</t>
  </si>
  <si>
    <t>T44N-R14W S.10 NE1/4 &amp; S. 11 NW1/4</t>
  </si>
  <si>
    <t>T44N-R14W S.26 NW1/4 ,S. 27 SE1/4, SW1/4, NW1/4 &amp; NE1/4 ,S.35</t>
  </si>
  <si>
    <t>cut mature jack pine and aspen to produce new sprouting for wildlife</t>
  </si>
  <si>
    <t>T45N-R13W sec 31 &amp; 32 SW1/4 T45N R14W S.25, 36 &amp; T44N R13W S.5 N1/2</t>
  </si>
  <si>
    <t>cut overmature aspen for new aspen growth for wildlife habitat</t>
  </si>
  <si>
    <t>T44N R13W Sec 9 south edge of NW1/4, east side of SW1/4 NE1/4 &amp; NW1/4 SE1/4</t>
  </si>
  <si>
    <t>red pine logs</t>
  </si>
  <si>
    <t>T45N R14W sec. 13 SW1/4 SW1/4 &amp; sec 14 SE1/4 NE1/4 and E1/2 SE1/4</t>
  </si>
  <si>
    <t>T45N R13W Sec 21, SE1/4 &amp; SE1/4 NW1/4</t>
  </si>
  <si>
    <t>T44N R13W Sec 8,9</t>
  </si>
  <si>
    <t>Seney contains 95,455 acres of which 22,884 acres is forest habitat, this does include 1,368 acres of SAF natural areas and 25,150 acres wilderness</t>
  </si>
  <si>
    <t>Section entitled forest fire suppression</t>
  </si>
  <si>
    <t>11.5 miles of 16 ft fire break clearing made by WPA</t>
  </si>
  <si>
    <t>Progress report on individual dike construction</t>
  </si>
  <si>
    <t>7 miles of 16 ft fire line made by WPA</t>
  </si>
  <si>
    <t>Creighton road to Driggs road</t>
  </si>
  <si>
    <r>
      <t>Heading for a section-</t>
    </r>
    <r>
      <rPr>
        <sz val="10"/>
        <color indexed="10"/>
        <rFont val="Arial"/>
        <family val="2"/>
      </rPr>
      <t xml:space="preserve"> Habitat improvement</t>
    </r>
    <r>
      <rPr>
        <sz val="10"/>
        <rFont val="Arial"/>
        <family val="0"/>
      </rPr>
      <t xml:space="preserve"> in the goose pen</t>
    </r>
  </si>
  <si>
    <t>Pool constuction continues</t>
  </si>
  <si>
    <t>Spillway G, T &amp; M structures</t>
  </si>
  <si>
    <t>Stated that fires are more beneficial and should not always be stopped, upland game areas are being congested with vegetation</t>
  </si>
  <si>
    <t>May-Aug 1944</t>
  </si>
  <si>
    <t>Selective cutting</t>
  </si>
  <si>
    <t>Sec 6 T44N R15W, Sec 1 T44N R16W, Sec 31 T45N R15W, Sec 36 T45N R16W</t>
  </si>
  <si>
    <t>T45N R13W sec 31</t>
  </si>
  <si>
    <t>Islands D-1 pool, Unit I &amp; islands in C-2 Unit II</t>
  </si>
  <si>
    <t>riverside dike delta creek water control structure</t>
  </si>
  <si>
    <t>Cleared brush and snags</t>
  </si>
  <si>
    <t>I-1 pool</t>
  </si>
  <si>
    <t>Sept-Dec 1963</t>
  </si>
  <si>
    <t>Firewood-slash, dead and down timber</t>
  </si>
  <si>
    <t>Fritzpatrick</t>
  </si>
  <si>
    <t>SPN 34907</t>
  </si>
  <si>
    <t>3 pictures of riverside dike clearing, 2 pictures I-F dike road clearing, 3 pictures removing tag alder by I-1 pool</t>
  </si>
  <si>
    <t>100 red pine logs cut for pilings</t>
  </si>
  <si>
    <t>A-1 stilling basin</t>
  </si>
  <si>
    <t>Tag Alder cleared for ducks and geese</t>
  </si>
  <si>
    <t>north side of I-1 pool</t>
  </si>
  <si>
    <t>Islands in D-1 pool</t>
  </si>
  <si>
    <t>Brush and dead trees cleared, 2 snags left for bald eagle perches</t>
  </si>
  <si>
    <t>firewood dead and down timber- sugar maple and yellow birch</t>
  </si>
  <si>
    <t>2 pictures habitat improvement, 1 picture TSI work, 1 picture pile driving, 1 picture of trees struck by lightning, 2 pictures of fireline and hose truck, 1 picture showing scenic view after first snowfall</t>
  </si>
  <si>
    <t xml:space="preserve">1.5 mile of new road went through hardwoods </t>
  </si>
  <si>
    <t>north side of chicago farm</t>
  </si>
  <si>
    <t>Road made north of chicago farm</t>
  </si>
  <si>
    <t>Pulpwood</t>
  </si>
  <si>
    <t>Paper birch</t>
  </si>
  <si>
    <t>Lands being inventoried</t>
  </si>
  <si>
    <t>Brow</t>
  </si>
  <si>
    <t>Unit II and III dike system</t>
  </si>
  <si>
    <t>dead and down salvage sawlogs</t>
  </si>
  <si>
    <t>1 picture seney winter, 2 pictures of brush chipper, 5 pictures jack pine pulpwood before harvest and loading logs, 1 picture new signs by RR, 2 pictures, before and after brush cleared by lower goose pen, 1 picture new islands created in lower goose pen, 1 picture repair to J-1 and I-1 dikes, 4 pictures making road by chicago farm</t>
  </si>
  <si>
    <t>4600 bdft of rough lumber transferred to Shiawassee refuge</t>
  </si>
  <si>
    <t>T44N R13W sec 8 NW1/4, NE1/4, SW1/4 SE1/4 (comp. 16)</t>
  </si>
  <si>
    <t>gray creek</t>
  </si>
  <si>
    <t>Paper Birch</t>
  </si>
  <si>
    <t>1 picture forester inspecting hemlock stand, 2 pictures showing pulpwood</t>
  </si>
  <si>
    <t>Islands cleared of brush to keep goose nesting safe</t>
  </si>
  <si>
    <t>C-2, A-2 and part of C-3</t>
  </si>
  <si>
    <t>Tag alder stumps sprayed with 2-4-D and 2-4-5-T</t>
  </si>
  <si>
    <t>C-2 islands</t>
  </si>
  <si>
    <t>Roads cleared of brush and overhanging trees</t>
  </si>
  <si>
    <t>Riverside dike road, Sweeney pool road, Pine creek road and part of the guided auto tour route</t>
  </si>
  <si>
    <t>T45N R15W SE1/4 NW 1/4, SW1/4 NE1/4 &amp; NW1/4 SE1/4 Sec 5 &amp; NE1/4 NW1/4 &amp; NW1/4 NW1/4 sec 4</t>
  </si>
  <si>
    <t>cut all merchantable timber above 14" dbh</t>
  </si>
  <si>
    <t>73-3</t>
  </si>
  <si>
    <t>maps show location</t>
  </si>
  <si>
    <t>73-4</t>
  </si>
  <si>
    <t>T46N-R15W S.35, 36</t>
  </si>
  <si>
    <t>Salvage overmature aspen, create new stand of aspen for wildlife, clearcut</t>
  </si>
  <si>
    <t>73-7</t>
  </si>
  <si>
    <r>
      <t xml:space="preserve">T45N-R13W S.33 NW 1/4 &amp; </t>
    </r>
    <r>
      <rPr>
        <sz val="10"/>
        <color indexed="10"/>
        <rFont val="Arial"/>
        <family val="2"/>
      </rPr>
      <t>SE1/4 of sec 32</t>
    </r>
  </si>
  <si>
    <t>73-8</t>
  </si>
  <si>
    <t>1973-74</t>
  </si>
  <si>
    <t>74-1</t>
  </si>
  <si>
    <t>1974-75</t>
  </si>
  <si>
    <t>T44N-R13W S.8 SE1/4</t>
  </si>
  <si>
    <t>Cut and remove overmature aspen and elm</t>
  </si>
  <si>
    <t>74-3</t>
  </si>
  <si>
    <t>75-10</t>
  </si>
  <si>
    <t>Driggs Picnic area, remove blow down trees</t>
  </si>
  <si>
    <t>1975-76</t>
  </si>
  <si>
    <t>75-8</t>
  </si>
  <si>
    <t>S. Maple</t>
  </si>
  <si>
    <t xml:space="preserve">cut all merchantable aspen over 6" and all overmature hardwoods over 16" </t>
  </si>
  <si>
    <t>remove 40-50 sq ft per acre of BA</t>
  </si>
  <si>
    <t>T44N R14W sec 13 NE 1/4 &amp; T44N R13W sec 18 NW 1/4</t>
  </si>
  <si>
    <t>75-7</t>
  </si>
  <si>
    <t>T45N-R13W S. 31(along pine creek rd) &amp; T45N R14W S.25,36</t>
  </si>
  <si>
    <t>scattered over 525</t>
  </si>
  <si>
    <t>77-1</t>
  </si>
  <si>
    <t>T45N-R13W S. 31 &amp; T45N R14W S.25,36</t>
  </si>
  <si>
    <t>scattered over 500</t>
  </si>
  <si>
    <t>T44N-R13W S. 18 SW1/4 &amp; T44N R14W S.13 SE1/4</t>
  </si>
  <si>
    <t>T44N-R14W S.25 parts of NE 1/4, NW 1/4 and SW 1/4 &amp; T44N R14W S. 24</t>
  </si>
  <si>
    <t>T44N-R15W S.25,36</t>
  </si>
  <si>
    <t>No major timber sales are planned on refuge until the forest land use plan is completed</t>
  </si>
  <si>
    <t>Wilderness area proposed for Unit 3</t>
  </si>
  <si>
    <t>Map of proposed wilderness area</t>
  </si>
  <si>
    <t>Entrance road</t>
  </si>
  <si>
    <t>jack pine and black spruce</t>
  </si>
  <si>
    <t>1 picture of string bogs, 1 picture of roof repair, 1 picture of aspen pulpwood, 2 picture before and after fire by M-2 pool</t>
  </si>
  <si>
    <t xml:space="preserve">Seney national wildlife refuge pamphlet </t>
  </si>
  <si>
    <t>Majority of Seney has been inventoried for forest types, data is in forest management plan</t>
  </si>
  <si>
    <t>Map of Forest inventory progress from 1965 to 1968</t>
  </si>
  <si>
    <t>T46N R15W sec 36 NE1/4</t>
  </si>
  <si>
    <t>68-1</t>
  </si>
  <si>
    <t>1 picture of snow at Seney</t>
  </si>
  <si>
    <t>Advertising in newspaper, radio, and TV there will be timber sales in the future</t>
  </si>
  <si>
    <t xml:space="preserve">T44N R14W sec 26, 27, 35 near Marsh Creek </t>
  </si>
  <si>
    <t>Seeded skid trails and old truck trails to become forest food plots, plot sizes range from .092 to .84ac</t>
  </si>
  <si>
    <t>Site cleared for goose grazing</t>
  </si>
  <si>
    <t xml:space="preserve">Located south of C-3 pool between the pool outlet ditch and Walsh ditch </t>
  </si>
  <si>
    <t>69-6</t>
  </si>
  <si>
    <t>69-8</t>
  </si>
  <si>
    <t>rough poplar</t>
  </si>
  <si>
    <t>load out pulpwood at spur 91 (walsh siding)</t>
  </si>
  <si>
    <t>peeled poplar, load out poplar at Spur 88 (Driggs siding)</t>
  </si>
  <si>
    <t>69-2</t>
  </si>
  <si>
    <t>69-3</t>
  </si>
  <si>
    <t>T44N-R14W S.26, S 1/2 and sec 35 N 1/2</t>
  </si>
  <si>
    <t>cut trees were selectively marked</t>
  </si>
  <si>
    <t>clear cut</t>
  </si>
  <si>
    <t>69-4</t>
  </si>
  <si>
    <t>69-5</t>
  </si>
  <si>
    <t>69-7</t>
  </si>
  <si>
    <t>2 pictures of harvesting, 2 pictures of seeding skidding trails, 2 pictures of Huron refuge shows rocks and trees where gulls nest</t>
  </si>
  <si>
    <t>Black Spruce</t>
  </si>
  <si>
    <t>clear cut-salvage trees from jack pine sawfly</t>
  </si>
  <si>
    <t>T45N-R13W S.32 SE 1/4 and sec 33 SW 1/4</t>
  </si>
  <si>
    <t>clear cut-salvage overmature and jack pine sawfly</t>
  </si>
  <si>
    <t>T46N R15W sec 35, 36</t>
  </si>
  <si>
    <t>Mead Corp</t>
  </si>
  <si>
    <t>1972-74</t>
  </si>
  <si>
    <t>Jan-April 1947</t>
  </si>
  <si>
    <r>
      <t xml:space="preserve">Fuels didn’t dry for controlled burning to burn hot enough to kill back shrubs and saplings may wait until fall but this is during high hazard,  </t>
    </r>
    <r>
      <rPr>
        <sz val="10"/>
        <color indexed="10"/>
        <rFont val="Arial"/>
        <family val="2"/>
      </rPr>
      <t>this experiment is bold since most views about fire are to suppress it but this location is habitat for the prairie chicken</t>
    </r>
  </si>
  <si>
    <t>No haying</t>
  </si>
  <si>
    <t>clear cut, cut before sawfly attack</t>
  </si>
  <si>
    <t>T44N R13W sec 5 NE 1/4</t>
  </si>
  <si>
    <t>T44N-R14W sec 13, SE 1/4 of the NE 1/4 and NE 1/4 of the SE 1/4 T44N-R13W sec 18, SW 1/4 of the NW 1/4 and NW 1/4 of the SW 1/4</t>
  </si>
  <si>
    <t>73-1</t>
  </si>
  <si>
    <t>T44N-R13W S.7 S 1/2 of SE 1/4 and sec 18 NE 1/2 of NE 1/4</t>
  </si>
  <si>
    <t>73-2</t>
  </si>
  <si>
    <t>Trees around quarters #137 and the steel granaries were thinned and pine logs to be used for stop logs and rough lumber</t>
  </si>
  <si>
    <t>head quarters enterance road</t>
  </si>
  <si>
    <t>Goose grazing sites were brushed</t>
  </si>
  <si>
    <t>Lower goose pen and J-G ditch</t>
  </si>
  <si>
    <t>Controlled burning used to remove willow, alder and bog birch</t>
  </si>
  <si>
    <t>J-G ditch</t>
  </si>
  <si>
    <t>Forestry practices are meant to break up continuity, many age classes are desired to create more edge for upland wildlife species, aspen is coming up after jack pine and this is desired because aspen are used by the animals, also permanent opens will be created were deemed necessary</t>
  </si>
  <si>
    <t>Refuge land has been inventoried with the exception of the 22,362 acre wilderness</t>
  </si>
  <si>
    <t>Wilderness area proposed under the 1970 Omnibus Wilderness act (P.L. 91-504)</t>
  </si>
  <si>
    <t>1969-70</t>
  </si>
  <si>
    <t>70-2</t>
  </si>
  <si>
    <t>70-4</t>
  </si>
  <si>
    <t>Jack Pine, red pine, white pine tops</t>
  </si>
  <si>
    <t>salvage red and white pine tops and scattered jack pine</t>
  </si>
  <si>
    <t>Red pine natural area dominant and co-dominant red pine continue to die from backfire set in 1976, aspen suckering in understory</t>
  </si>
  <si>
    <t>Objective of all forest manipulation is to enhance wildlife habitat</t>
  </si>
  <si>
    <t>Compartment 15, 18 &amp; 6</t>
  </si>
  <si>
    <t>17.5 miles of dike mowed up to waters edge to remove brush and trees to promote grasses</t>
  </si>
  <si>
    <t>Reconstruction of waterfowl nesting islands in lower F-1 pool, topsoil, seed, and fertilizer used on 22 islands</t>
  </si>
  <si>
    <t>Haying used to create grazing sites for canada geese, sandhill cranes, deer, bear and other wildlife</t>
  </si>
  <si>
    <t>Timber harvest used to create openings &amp; regenerate aspen for woodcock breeding and nesting habitat</t>
  </si>
  <si>
    <t>compartment 17</t>
  </si>
  <si>
    <t>Oak plantings completed</t>
  </si>
  <si>
    <t>Acorns collected from refuge oaks and planted at forest service and mead nurseries and the transplanted back to the refuge, to be planted in 1987</t>
  </si>
  <si>
    <t>1 picture of fire crew preparing for a prescribed fire, 1 picture aerial of wilderness</t>
  </si>
  <si>
    <t>Timber harvest for creating openings in the aspen for the woodcock completed</t>
  </si>
  <si>
    <t>Haying continued to create grazing areas</t>
  </si>
  <si>
    <t>2 pictures of coyote fire in wilderness</t>
  </si>
  <si>
    <t>pamphlet on seney wilderness</t>
  </si>
  <si>
    <t>1 picture erosion along marsh creek dike, 1 picture of 2 year old aspen regeneration</t>
  </si>
  <si>
    <t>Aspen site regeneration, removing 1-5 inch aspen &amp; hardwood, all dead trees reserved from cutting will provide both hard and soft snags, snags will be used by non-game wildlife and as raptor perches, balsalm &amp; white pine ensure species diversity &amp; the hemlock provide thermal cover for whitetail deer and traveling martins</t>
  </si>
  <si>
    <t>Compartment 2 mapped, area needs to be thinned or final harvested, harvesting will create openings, provide species and age class diversity, regenerate aspen for grouse and woodcock &amp; provide food and cover for upland wildlife</t>
  </si>
  <si>
    <t>Refuge forestry program was intensified in 1969 in an effort to make better use of the timber resources on the refuge, program is wildlife oriented</t>
  </si>
  <si>
    <t>1 picture of geese, 1 picture tree struck by lightning, 8 pictures showing before and after prescribed fires, 2 pictures show winter scenery</t>
  </si>
  <si>
    <t>New goose grazing site established</t>
  </si>
  <si>
    <t>I-1 pool dike</t>
  </si>
  <si>
    <t xml:space="preserve">J-G grazing site </t>
  </si>
  <si>
    <t>North part of grazing site was brushed and burned in 1970</t>
  </si>
  <si>
    <t xml:space="preserve">Dangerous trees and limbs removed </t>
  </si>
  <si>
    <t>Tour routes had brush removed</t>
  </si>
  <si>
    <t>Large clumps of tag alder removed in preparation for prescribed burn</t>
  </si>
  <si>
    <t>J-G supply ditch</t>
  </si>
  <si>
    <t>Mead corporation increased need for pulp so the demand has increased for pulpwood and trees that would usually not sell</t>
  </si>
  <si>
    <t>T45N R13W Sec 21</t>
  </si>
  <si>
    <t>Driggs River Rd. North Mixed Pine Restoration Sale</t>
  </si>
  <si>
    <t>Part of research treatment.</t>
  </si>
  <si>
    <t>Same as above</t>
  </si>
  <si>
    <t>Data are not part of Rist thesis.</t>
  </si>
  <si>
    <t>Jack pine will be sold more in the years to come because jack pine sawfly has become common</t>
  </si>
  <si>
    <t>large timber harvest for western sharptail and sandhill crane unit, loggers not following rules, cutting larger than 20 dbh pine and taking beech</t>
  </si>
  <si>
    <t>Brief Seney history</t>
  </si>
  <si>
    <t>New wilderness area continues to be evaluated, string bog land is extremely fragile and established paths will not be made</t>
  </si>
  <si>
    <t>1970-71</t>
  </si>
  <si>
    <t>70-5</t>
  </si>
  <si>
    <t>71-2</t>
  </si>
  <si>
    <t>cut mature jack pine and aspen</t>
  </si>
  <si>
    <t>71-4</t>
  </si>
  <si>
    <t>Schoolcraft county road commission removed refuge fence and timber along County Road 436, cleaning out drainage ditch and widening road</t>
  </si>
  <si>
    <t>power line right of way on M 77</t>
  </si>
  <si>
    <t>Upper Peninsula power company cutting trees under and near power lines</t>
  </si>
  <si>
    <t>2 pictures of jack pine sawfly damage, one picture of pulpwood, 1 picture of forester discussing terms for an aspen timber job</t>
  </si>
  <si>
    <t>Seney early history written out</t>
  </si>
  <si>
    <t>3/4 mile of past skid trails seeded to make forest food plots</t>
  </si>
  <si>
    <t>south of M-28</t>
  </si>
  <si>
    <t>In 15-20 years seney's aspen stands will be many different age classes, benefiting wildlife, deer, ruffed grouse and passerine birds</t>
  </si>
  <si>
    <t>Not many people asking or interesting in the new wilderness area</t>
  </si>
  <si>
    <t>hunting map of seney</t>
  </si>
  <si>
    <t>T44N-R14W S.25 compt. 9</t>
  </si>
  <si>
    <t>Jack Pine and black spruce</t>
  </si>
  <si>
    <t>T44N R15W sec 25-26 compt. 8</t>
  </si>
  <si>
    <t>1971-72</t>
  </si>
  <si>
    <t>T44N-R14W S.14,15 compt 7&amp;9</t>
  </si>
  <si>
    <t>72-1</t>
  </si>
  <si>
    <t>72-2</t>
  </si>
  <si>
    <t>Aspen/birch</t>
  </si>
  <si>
    <t>cut mercantable aspen and birch</t>
  </si>
  <si>
    <t>T44N-R16W S. 1</t>
  </si>
  <si>
    <t>T45N-R14W, S. 28, 33, 34 and T44N-R14W S. 3</t>
  </si>
  <si>
    <t>Driggs River Rd. Mixed Pine Restoration Sale</t>
  </si>
  <si>
    <t>Stan Zellar</t>
  </si>
  <si>
    <t>72-3</t>
  </si>
  <si>
    <t>T46N-R15W S.34 SW 1/4 compt. 1</t>
  </si>
  <si>
    <t>72-4</t>
  </si>
  <si>
    <t xml:space="preserve">Zeller Jr. </t>
  </si>
  <si>
    <t>72-7</t>
  </si>
  <si>
    <r>
      <t xml:space="preserve">Removing timber to allow young healthy trees to grow, </t>
    </r>
    <r>
      <rPr>
        <sz val="10"/>
        <color indexed="10"/>
        <rFont val="Arial"/>
        <family val="2"/>
      </rPr>
      <t>"managing trees to manage wildlife, reported as first agency to do this"</t>
    </r>
  </si>
  <si>
    <t>Highlighting on original photo copies</t>
  </si>
  <si>
    <t>seney explains reasons for harvesting aspen in detail, wildlife habitat improvement</t>
  </si>
  <si>
    <t>1 picture showing flood waters by residence 1, 1 picture showing snapping turtles caught</t>
  </si>
  <si>
    <t>1 picture showing fire scars on white pine,1 picture red and white pine regen after jack pine cut, 1 picture aerial jack pine clear cut, 1 picture aspen stand before harvest, 1 picture harvested jack pine, 1 picture peeling cedar posts, 3 pictures aspen harvest-1 aerial, 3 pictures of forest food plots on old skid trails, 1 picture of seney air space being violated by air force, 1 picture of wilderness-aerial</t>
  </si>
  <si>
    <t>Cleanup along Pine Creek Road</t>
  </si>
  <si>
    <t>July-Dec</t>
  </si>
  <si>
    <t>1 picture cutting cross section of white pine for interpretation, 1 picture bear destroy refuge sign</t>
  </si>
  <si>
    <t>Timber production stopped because refuge forester transferred</t>
  </si>
  <si>
    <t xml:space="preserve"> Mead employees on strike lowering need for pulpwood</t>
  </si>
  <si>
    <t>1976 two areas proposed for natural areas</t>
  </si>
  <si>
    <t>30 acres on northeast side of A-1 pool proposed for white pine natural area, contains several 30-40 inch dbh trees, near evening guided tour route</t>
  </si>
  <si>
    <t>1)</t>
  </si>
  <si>
    <t>2)</t>
  </si>
  <si>
    <t xml:space="preserve">2 pictures of fire, 1 picture student help seeding muddy flats of G-1 pool, 1 picture of hardwood pulpwood in chicago farm, 1 picture of proposed white pine natural area, 1 picture people in bird study, 1 picture of strangmoor bog exhibit, 1 picture snow blower, 1 picture truck with fire pump, </t>
  </si>
  <si>
    <t>1 picture of aspen regen after fire, 1 picture of Mead feller buncher cutting jack pine, 1 picture of jackpine pulpwood</t>
  </si>
  <si>
    <t>40 acres on North West of chicago farm as a hardwood public use natural area, contains over mature beech, sugar maple, yellow birch and eastern hemlock</t>
  </si>
  <si>
    <t>1 picture radio tower installation, 1 picture of fire pump in bed of truck, 1 picture of rolloing chopper being used</t>
  </si>
  <si>
    <t>Rolling chopper used on fire damaged jack pine slash to reduce ips beetle damage</t>
  </si>
  <si>
    <t>Marsh creek area</t>
  </si>
  <si>
    <t xml:space="preserve">Permit issued to wind thrown jack pine timber </t>
  </si>
  <si>
    <t>along roads of unit II and III</t>
  </si>
  <si>
    <t>Salvage permit to take 14,000 BdFt of red and white pine to be used for refuge use</t>
  </si>
  <si>
    <t>116 christmas trees harvested, first and last time, difficult to access and too selective</t>
  </si>
  <si>
    <t>4 page report on 1976 fire</t>
  </si>
  <si>
    <t>1 picture staff using fire shelter</t>
  </si>
  <si>
    <t xml:space="preserve">Cover typing and timber planning </t>
  </si>
  <si>
    <t>compartments 1, 10, 11, 20</t>
  </si>
  <si>
    <t>Young adult conservation corps brushed dikes, auto roads, and refuge boundary, removed cedar from forested stand removed brush piles and uprooted trees</t>
  </si>
  <si>
    <t>map of activites done, timber cruising included</t>
  </si>
  <si>
    <t>copy of wildlife habitat changes pamphlet after 1976 fire</t>
  </si>
  <si>
    <t>Aspen and jack pine cleared by hydro-mowing to establish forest openings for sandhill cranes, sharptail grouse, woodcock, deer and bear, 80 acres complete will finished summer of 1982</t>
  </si>
  <si>
    <t>2 pictures of hydro-mowing process to clear forested land</t>
  </si>
  <si>
    <t>refuge harvested 27,000 bdft of red and white pine to construct foot bridges on Pine Ridge Nature trail</t>
  </si>
  <si>
    <t>Wilderness has high fuel in burned over jack pine, pioneer tree species present in burned areas</t>
  </si>
  <si>
    <t>Hemlock Natural Area reaching climax stage, hemlock wind thrown, little hemlock regen and yellow birch dying out rapidly</t>
  </si>
  <si>
    <t>Red pine natural area mature red pine continue to die from 1976 fire damage</t>
  </si>
  <si>
    <t>Hardwood natural area lose aspen and other intolerant species, beech a good cavity nester</t>
  </si>
  <si>
    <t>SAD-025</t>
  </si>
  <si>
    <t>SAF-015</t>
  </si>
  <si>
    <t>SAF-023</t>
  </si>
  <si>
    <t>Wilderness recovering from 1976 fire, large areas of standing dead jack pine, wildlife use burned areas for browse and grazing, mature trees in natural area continue to die from the back burn in 1976, snags good for cavity nesting birds and insect eaters</t>
  </si>
  <si>
    <t>timber sales and wildlife habitat manipulation</t>
  </si>
  <si>
    <t>Compartment 4 mapped poor roads low in timber value, no timber sales planned, except for the northeast corner of compartment next to Diversion Farm field</t>
  </si>
  <si>
    <t>compartment 4</t>
  </si>
  <si>
    <t>Compartment 3 mapped, historically prime sharptailed grouse habitat, harvesting is completed on 90% of 500 acres, large openings were created for aspen regeneration for white-tail deer, raptor, sandhill cranes, woodcock</t>
  </si>
  <si>
    <t>compartment 3</t>
  </si>
  <si>
    <t>May-Aug 1946</t>
  </si>
  <si>
    <t>original fire was 500</t>
  </si>
  <si>
    <r>
      <t>Refuge interested the benefits of controlled burning</t>
    </r>
    <r>
      <rPr>
        <sz val="10"/>
        <rFont val="Arial"/>
        <family val="0"/>
      </rPr>
      <t>, looked at a burn that occurred in 1944 it burned away the aspen and willow making it better habitat for prairie chicken, looking at 2 sites that could be burned because they have barriers around them, 8 square miles in north part of unit 2 and upper 3 miles of Walsh ditch, wondering if spring or fall burn would be better</t>
    </r>
  </si>
  <si>
    <t>Timber cutting has provided better habitat for the ruffed grouse</t>
  </si>
  <si>
    <t>Aspen cut last year to increase grouse habitat, aspen regen grew to fast will need to be burned and use 2-4D</t>
  </si>
  <si>
    <t>8 square miles in north part of unit 2, adjacent to state land</t>
  </si>
  <si>
    <t>Controlled burning for prairie chicken planned to take place spring 1947, worried burn wont be hot enough to kill back aspen and scrub pine</t>
  </si>
  <si>
    <t>3/4 mile of fence placed on refuge boundary, 18 ft fire line made on refuge side removed trees and shrubs</t>
  </si>
  <si>
    <t>north boundary in vicinity of walsh creek</t>
  </si>
  <si>
    <t>Timber sale meant to create temporary and permanent openings to provide age class and species diversity, aspen regen for grouse and woodcock has begun</t>
  </si>
  <si>
    <t xml:space="preserve">Experimental oak release, remove all pine and aspen over 1 inch and birch and maple within 20ft of the oak, oaks should incease mast production </t>
  </si>
  <si>
    <t>Jack pine budworm in infested woods past two years, current forester went to pest management workshop</t>
  </si>
  <si>
    <t>4 pictures logging operations, feller buncher, delimbing a tree, grapple-skidder, cutting logs to length, stacked pulpmill, 1 picture setting up weather station, 2 pictures of fuel reduction along roadways</t>
  </si>
  <si>
    <t>Compartment 18 mapped, some possible projects proposed are prescribed burning, large upland opening creation, and aspen regen</t>
  </si>
  <si>
    <t>Compartment 18</t>
  </si>
  <si>
    <t>2 pictures of harvesting, Diversion farm sale and mead corp making a haul raod</t>
  </si>
  <si>
    <t>Timber harvest complete, sale created temporary and permanent openings, provide age class and species diversity, regen aspen for grouse and woodcock</t>
  </si>
  <si>
    <t>Diversion farm timber sale and driggs river timber sale</t>
  </si>
  <si>
    <t>T44N-R13W sec 7, 18 T44N-R14W S.13</t>
  </si>
  <si>
    <t>T45N-R13W sec 31 T45N-R14W S.25,36</t>
  </si>
  <si>
    <t>unknown location for pulpwood volume</t>
  </si>
  <si>
    <t>unknown location for sawtimber volume</t>
  </si>
  <si>
    <t>Proposed timber sales, expand existing Diversion farm opening and expand openings in walsh farm timber sale for woodcock and regen jack pine for snowshoe hare</t>
  </si>
  <si>
    <t>Diversion farm opening and walsh farm timber sale</t>
  </si>
  <si>
    <t>Haying continued for grazing areas</t>
  </si>
  <si>
    <t>Compartment 5 mapped poor roads and low timber values, no timber sales planned</t>
  </si>
  <si>
    <t>Compartment 7 mapped poor roads and low timber values, no timber sales planned</t>
  </si>
  <si>
    <t>compartment 5</t>
  </si>
  <si>
    <t>compartment 7</t>
  </si>
  <si>
    <t>Timber sale sold will create temporary and permanent openings that increases habitat diversity and improve habitat for whitetail deer, sharptailed grouse, ruffed grouse, sandhill crane, woodcock, and many grassland songbirds</t>
  </si>
  <si>
    <t>Diversion Farm II Sale</t>
  </si>
  <si>
    <t>Environmental assessment for habitat management complete, examined the different alternatives for managing the wide range of habitats on the range, provides protection, management, and enhancement of forest habitats to benefit threatened and endangered species while maintaining a maximum level of habitat diversity</t>
  </si>
  <si>
    <t>Diversion Farm Timber Harvesting</t>
  </si>
  <si>
    <t>Study conducted to see how bird populations differ in timber cutting and burned areas and uncut areas in the Diversion Farm harvesting area</t>
  </si>
  <si>
    <t>compartments 1, 2, 20</t>
  </si>
  <si>
    <t>J-G grazing area choked with willow in the previously cleared area</t>
  </si>
  <si>
    <t>southern part of J-G grazing area</t>
  </si>
  <si>
    <t>compartment 2</t>
  </si>
  <si>
    <t>timber market down</t>
  </si>
  <si>
    <t>Sharptail management unit- compartment 2</t>
  </si>
  <si>
    <r>
      <t>Area hydromowed</t>
    </r>
    <r>
      <rPr>
        <sz val="10"/>
        <color indexed="10"/>
        <rFont val="Arial"/>
        <family val="2"/>
      </rPr>
      <t>-need map look in 1982 file</t>
    </r>
  </si>
  <si>
    <t>circle and walsh woodcock and ruffed grouse unit</t>
  </si>
  <si>
    <t>Additional areas hydromowed, 12-30 ft strips cut irregularly in aspen stand</t>
  </si>
  <si>
    <t>compartment 20</t>
  </si>
  <si>
    <t>1 picture car going off road because they were watching wildlife, 1 picture logger taking larger than 20 dbh trees, 1 picture moving house</t>
  </si>
  <si>
    <t>Location</t>
  </si>
  <si>
    <t>Misc.</t>
  </si>
  <si>
    <t>Source Year</t>
  </si>
  <si>
    <t>Cords</t>
  </si>
  <si>
    <t>"Little cutting done in the last two years."</t>
  </si>
  <si>
    <t>Goose Pen and B-1 Pool</t>
  </si>
  <si>
    <t>Spruce</t>
  </si>
  <si>
    <t>?</t>
  </si>
  <si>
    <t>Jack Pine</t>
  </si>
  <si>
    <t>Logger</t>
  </si>
  <si>
    <t>R. Watson</t>
  </si>
  <si>
    <t>Michigan Pole and Tie Company</t>
  </si>
  <si>
    <t>Aspen/Birch</t>
  </si>
  <si>
    <t>Acres</t>
  </si>
  <si>
    <t>Schember</t>
  </si>
  <si>
    <t>Makela</t>
  </si>
  <si>
    <t>Davis</t>
  </si>
  <si>
    <t>Thousand Board Feet</t>
  </si>
  <si>
    <t>Gonser</t>
  </si>
  <si>
    <t>lower eastern portion of Unit 3</t>
  </si>
  <si>
    <t>southwest corner of Unit 3</t>
  </si>
  <si>
    <t>Hardwood</t>
  </si>
  <si>
    <t>T46N-R15W S.13</t>
  </si>
  <si>
    <t>"According to some authorities this is the only effort of this kind [read: edge creation' being made by a public agency today."</t>
  </si>
  <si>
    <t>T46N-R16W S. 31, 32, 33</t>
  </si>
  <si>
    <t>Jack Pine/Spruce</t>
  </si>
  <si>
    <t>T44N-R13W S.5</t>
  </si>
  <si>
    <t>having loggers around in case of fire</t>
  </si>
  <si>
    <t>Cover Type or Species</t>
  </si>
  <si>
    <t>T45N-R16W S. 13, 24</t>
  </si>
  <si>
    <t>T44N-R14W S.13; T44N-R13W S. 18</t>
  </si>
  <si>
    <t>Swisher</t>
  </si>
  <si>
    <t xml:space="preserve">Makela </t>
  </si>
  <si>
    <t>T44N-R13W S. 6</t>
  </si>
  <si>
    <t>T45N-R14W S. 17, 21</t>
  </si>
  <si>
    <t>Brunette</t>
  </si>
  <si>
    <t>T45N-R13W S. 31</t>
  </si>
  <si>
    <t>Zellar</t>
  </si>
  <si>
    <t>T45N-R13W S. 33</t>
  </si>
  <si>
    <t>T45N-R13W S. 21 SW1/4SE1/4</t>
  </si>
  <si>
    <t>Gilman</t>
  </si>
  <si>
    <t>T45N-R16W S. 25, 36</t>
  </si>
  <si>
    <t>T45N-R13W S. 28</t>
  </si>
  <si>
    <t>Walstrom</t>
  </si>
  <si>
    <t>T44N-R13W S. 18</t>
  </si>
  <si>
    <t xml:space="preserve">Aspen </t>
  </si>
  <si>
    <t xml:space="preserve">T45N-R14W S. 17 </t>
  </si>
  <si>
    <t>Baumgarten</t>
  </si>
  <si>
    <t>Jack Pine/Spruce/Fir</t>
  </si>
  <si>
    <t>Derwin</t>
  </si>
  <si>
    <t>T45N-R13W S.28</t>
  </si>
  <si>
    <t>Decker</t>
  </si>
  <si>
    <t>T44N-R13W S.8</t>
  </si>
  <si>
    <t>T44N-R13W S. 8</t>
  </si>
  <si>
    <t>Jack Pine/Spruce/Aspen</t>
  </si>
  <si>
    <t>T45N-R14W S. 26 SE1/4</t>
  </si>
  <si>
    <t>McDougal</t>
  </si>
  <si>
    <t>T45N-R13W S.28 SE1/4NW1/4</t>
  </si>
  <si>
    <t>Newborn and Ketola</t>
  </si>
  <si>
    <t>T45N-R16W S. 1 S1/2SW1/4</t>
  </si>
  <si>
    <t>Jack Pine/Fir/Larch/Aspen</t>
  </si>
  <si>
    <t>T44N-R14W S.22 E1/2NE1/4</t>
  </si>
  <si>
    <t>T44N-R14W S.35</t>
  </si>
  <si>
    <t>Jack Pine/Fir/Aspen</t>
  </si>
  <si>
    <t>Shay</t>
  </si>
  <si>
    <t>T44N-R13W S. 8 SW1/4SW1/4</t>
  </si>
  <si>
    <t>Aspen/Fir</t>
  </si>
  <si>
    <t>T44N-R15W S. 36</t>
  </si>
  <si>
    <t>Watson</t>
  </si>
  <si>
    <t>T46N-R16W S. 36 S1/2NE1/4</t>
  </si>
  <si>
    <t>Aspen</t>
  </si>
  <si>
    <t>Newborn</t>
  </si>
  <si>
    <t>"bulk of the removals were in jack pine 50 or more years of age"</t>
  </si>
  <si>
    <t>McEachern</t>
  </si>
  <si>
    <t>White Pine</t>
  </si>
  <si>
    <t>Levine</t>
  </si>
  <si>
    <t>Hemlock</t>
  </si>
  <si>
    <t>Snyder</t>
  </si>
  <si>
    <t>Newborn and Holbrook</t>
  </si>
  <si>
    <t>Good</t>
  </si>
  <si>
    <t>Boyd</t>
  </si>
  <si>
    <t>Goldthorpe</t>
  </si>
  <si>
    <t>Pine Pulp</t>
  </si>
  <si>
    <t>Chemical Wood</t>
  </si>
  <si>
    <t>Basswood</t>
  </si>
  <si>
    <t>Beech</t>
  </si>
  <si>
    <t>Red Pine</t>
  </si>
  <si>
    <t>Tyner</t>
  </si>
  <si>
    <t>Graves</t>
  </si>
  <si>
    <t>Red Pine/White Pine/Jack Pine</t>
  </si>
  <si>
    <t xml:space="preserve">Jack Pine </t>
  </si>
  <si>
    <t>Red Pine/White Pine</t>
  </si>
  <si>
    <t>Tuttle</t>
  </si>
  <si>
    <t>Harvesting objectives, Remove off-site aspen to provide open areas for sharptail grouse, set back conifer siccession to regenerate conifers and improve diversity, remove poor quality hardwood to improve stocking and diversity</t>
  </si>
  <si>
    <t>Regional forester comment on current timber harvesting</t>
  </si>
  <si>
    <t>Removing brush from nesting islands</t>
  </si>
  <si>
    <t>25 islands</t>
  </si>
  <si>
    <t>Stimulate habitat diversity for whitetail deer &amp; woodcock, clearcutting jack pine and aspen to produce off-site aspen suckering</t>
  </si>
  <si>
    <t>Diversify upland cover types by clearcutting black spruce and jack pine, objectives are to provide transitional opening for sandhill cranes, woodcock and deer and hope the stand converts to trembling aspen thru suckering</t>
  </si>
  <si>
    <t>north walsh farm sale, compartment 1</t>
  </si>
  <si>
    <t>south driggs river sale, compartment 15</t>
  </si>
  <si>
    <t>Less than 20,000 acres of seney contain operable commercial forest lands and of that land 3,100 acres are SAF natural areas</t>
  </si>
  <si>
    <t>Objective of all refuge timber sales is to improve wildlife habitat by creating habitat diversity</t>
  </si>
  <si>
    <t>Increased empasis on aspen management for woodcock, deer and grouse</t>
  </si>
  <si>
    <t>36 miles of dikes mowed to knock back woody plant invasion and increase grasses for feeding sites of goose and deer</t>
  </si>
  <si>
    <t>17 openings mowed and fertilized, openings adjact to pools, increase feeding and resting habitat for sandhill crane, canada geese and deer</t>
  </si>
  <si>
    <t>1 picture woody vegetation along 30 miles of dike mowed, 2 pictures of precribed burning</t>
  </si>
  <si>
    <t>1 picture aerial view of headquarters, 1 picture spring runoff flooding road, 2 pictures aspen thinning, 1 picture mowing edges of roads, 2 pictures showing prescribed burn</t>
  </si>
  <si>
    <t>Pine</t>
  </si>
  <si>
    <t>Alpine</t>
  </si>
  <si>
    <t>Burton</t>
  </si>
  <si>
    <t>Carson</t>
  </si>
  <si>
    <t>Stoltzfus</t>
  </si>
  <si>
    <t>Lakosky</t>
  </si>
  <si>
    <t>Superior Studs</t>
  </si>
  <si>
    <t>Jenerou</t>
  </si>
  <si>
    <t>T45N-R14W S.7, 17, 18</t>
  </si>
  <si>
    <t>Peters</t>
  </si>
  <si>
    <t>T46N-R15W S.35</t>
  </si>
  <si>
    <t>Magnusson</t>
  </si>
  <si>
    <t>T45N-R14W S.25</t>
  </si>
  <si>
    <t>St. Martin</t>
  </si>
  <si>
    <t>Elm</t>
  </si>
  <si>
    <t>T44N-R13W S.5 SE 1/4</t>
  </si>
  <si>
    <t>T46N-R15W S.36 NE 1/4</t>
  </si>
  <si>
    <t>Brown</t>
  </si>
  <si>
    <t>Maple</t>
  </si>
  <si>
    <t>Yellow Birch</t>
  </si>
  <si>
    <t>Ash</t>
  </si>
  <si>
    <t>T44N-R14W S.26,27</t>
  </si>
  <si>
    <t>Fox</t>
  </si>
  <si>
    <t>T44N-R14W S.15</t>
  </si>
  <si>
    <t>T45N-R13W S.32</t>
  </si>
  <si>
    <t>T44N-R14W S.13,14,15,23,25</t>
  </si>
  <si>
    <t>T44N-R14W S.14,15</t>
  </si>
  <si>
    <t>Mead</t>
  </si>
  <si>
    <t>Birch</t>
  </si>
  <si>
    <t>Chicago Farm</t>
  </si>
  <si>
    <t>T44N-R13W S.10 NE 1/4</t>
  </si>
  <si>
    <t>T46N-R15W S.34 SW 1/4</t>
  </si>
  <si>
    <t>T45N-R13W S.28 SE 1/4</t>
  </si>
  <si>
    <t>Berry</t>
  </si>
  <si>
    <t>Red Pine Total</t>
  </si>
  <si>
    <t>Grand Total</t>
  </si>
  <si>
    <t>T45N-R14W S.11</t>
  </si>
  <si>
    <t>Aldrich</t>
  </si>
  <si>
    <t>T44N-R13W S.19</t>
  </si>
  <si>
    <t>T44N-R16W S.1 W1/2 of SE 1/4</t>
  </si>
  <si>
    <t>T44N-R13W S.7</t>
  </si>
  <si>
    <t>T44N-R14W S.2</t>
  </si>
  <si>
    <t>T44N-R13W S.7,8</t>
  </si>
  <si>
    <t>Jack Pine/Spruce/Red Pine/White Pine</t>
  </si>
  <si>
    <t>Jack Pine/Spruce/Red Pine/White Pine Total</t>
  </si>
  <si>
    <t>T44N-R13W S. 7</t>
  </si>
  <si>
    <t>Heath</t>
  </si>
  <si>
    <t>T44N-R14W S. 12</t>
  </si>
  <si>
    <t>Lawrence</t>
  </si>
  <si>
    <t>T45N-R15W S. 1</t>
  </si>
  <si>
    <t>Wilcox</t>
  </si>
  <si>
    <t>T45N-R14W S. 7</t>
  </si>
  <si>
    <t>Rupright</t>
  </si>
  <si>
    <t>T45N-R15W S. 12</t>
  </si>
  <si>
    <t>T45N-R14W S. 6</t>
  </si>
  <si>
    <t>Richards</t>
  </si>
  <si>
    <t>T44N-R13W S. 4</t>
  </si>
  <si>
    <t>Cedar</t>
  </si>
  <si>
    <t>Fuel Wood</t>
  </si>
  <si>
    <t>White Birch</t>
  </si>
  <si>
    <t>T45N-R13W S.31</t>
  </si>
  <si>
    <t xml:space="preserve"> </t>
  </si>
  <si>
    <t>Fir</t>
  </si>
  <si>
    <t>Miscellaneous</t>
  </si>
  <si>
    <t>Aspen Total</t>
  </si>
  <si>
    <t>Fir Total</t>
  </si>
  <si>
    <t>Jack Pine Total</t>
  </si>
  <si>
    <t>Jack Pine/Fir/Aspen Total</t>
  </si>
  <si>
    <t>Jack Pine/Spruce Total</t>
  </si>
  <si>
    <t>Miscellaneous Total</t>
  </si>
  <si>
    <t>Red Pine/White Pine/Jack Pine Total</t>
  </si>
  <si>
    <t>Spruce Total</t>
  </si>
  <si>
    <t>Total</t>
  </si>
  <si>
    <t>T44N-R13W S. 5, 6, 7, 8, 18, 19 &amp; T44N-R14W S. 14, 15, 23, 24, 25, 26, 27, 28, 35</t>
  </si>
  <si>
    <t>Spruce, Balsam fir, Norway pine saplings</t>
  </si>
  <si>
    <t>300' strip along Refuge Roads</t>
  </si>
  <si>
    <t>T44N-R14W S. 24, 25, 36</t>
  </si>
  <si>
    <t>Nelson</t>
  </si>
  <si>
    <t>Mixed Pulpwood</t>
  </si>
  <si>
    <t>WUI/Pine Restoration Project</t>
  </si>
  <si>
    <t>Red &amp; White Pulpwood</t>
  </si>
  <si>
    <t>Aspen Pulpwood</t>
  </si>
  <si>
    <t>Tamarack</t>
  </si>
  <si>
    <t xml:space="preserve">Red &amp; White Pine </t>
  </si>
  <si>
    <t>T44N-R14W S.11</t>
  </si>
  <si>
    <t>Kaiser</t>
  </si>
  <si>
    <t>Along Road</t>
  </si>
  <si>
    <t>Sharptail Management Sale</t>
  </si>
  <si>
    <t>North Walsh</t>
  </si>
  <si>
    <t>T46N-R15W S.34, W1/2</t>
  </si>
  <si>
    <t>T44N-R14W S. 11 W1/2</t>
  </si>
  <si>
    <t>South Driggs</t>
  </si>
  <si>
    <t xml:space="preserve">T46N-R15W S. 36 &amp; T45N-R14W S. 6 &amp; T45N-R15W S.1, 12 </t>
  </si>
  <si>
    <t>Driggs River</t>
  </si>
  <si>
    <t>Aspen &amp; Other pulpwood</t>
  </si>
  <si>
    <t>Clearcutting and individual selection harvesting</t>
  </si>
  <si>
    <t>Driggs river restoration continues, stablizing banks with fallen trees and planting jack pine</t>
  </si>
  <si>
    <t xml:space="preserve">Timber sale complete </t>
  </si>
  <si>
    <t>Habitat restoration</t>
  </si>
  <si>
    <t>Wetland restoration, marsh creek, structure will restore 5000 acres of wetlands drained in 1911-1913 for agriculture</t>
  </si>
  <si>
    <t>Marsh Creek</t>
  </si>
  <si>
    <t>Marsh Creek and Driggs River</t>
  </si>
  <si>
    <t>Updating refuge cover type map</t>
  </si>
  <si>
    <t>Marsh Creek restoration continues</t>
  </si>
  <si>
    <t>Marsh creek</t>
  </si>
  <si>
    <t>1 picture of research team working on Marsh Creek restoration</t>
  </si>
  <si>
    <t>Driggs river restoration continues</t>
  </si>
  <si>
    <t>Haying</t>
  </si>
  <si>
    <t>Conlon Farm</t>
  </si>
  <si>
    <t>Smith farm, Sub-headquarters farm, Conlon farm</t>
  </si>
  <si>
    <t>T44N-R13W S. 18, NE1/4</t>
  </si>
  <si>
    <t>Basalm/spruce</t>
  </si>
  <si>
    <t>River Road woodcock</t>
  </si>
  <si>
    <t>T44N R16W sec 1</t>
  </si>
  <si>
    <t>red pine</t>
  </si>
  <si>
    <t>red pine sharptail</t>
  </si>
  <si>
    <t>Sharptail Management Sale, adjacent to west branch of Manistique river</t>
  </si>
  <si>
    <t>T44N-R13W S.6 E1/2 of NE1/4</t>
  </si>
  <si>
    <t>North Deer Line</t>
  </si>
  <si>
    <t>South Deer Line</t>
  </si>
  <si>
    <t>T44N-R13W S. 5 S1/2 &amp; 6 E1/2</t>
  </si>
  <si>
    <t>T45N-R14W S. 6 NW1/4, SW1/4</t>
  </si>
  <si>
    <t>Western Sharptail Management Sale</t>
  </si>
  <si>
    <t>White Spruce</t>
  </si>
  <si>
    <t>Hard and Soft Maple</t>
  </si>
  <si>
    <t>Black Cherry</t>
  </si>
  <si>
    <t>T44N-R13W S.5,7,8</t>
  </si>
  <si>
    <t xml:space="preserve">mature Jack pine and spruce to reduce possibility of sawfly and improve wildlife habitat </t>
  </si>
  <si>
    <t>Grey's Creek Aspen</t>
  </si>
  <si>
    <t>Grey's Creek Jack Pine</t>
  </si>
  <si>
    <t>Block cut mature jack, spruce and aspen to improve wildlife habitat</t>
  </si>
  <si>
    <t>200 Christmas Trees</t>
  </si>
  <si>
    <t>T44N-R13W sec 18 T44N R14W sec 13</t>
  </si>
  <si>
    <t>Area adjacent to and south of Chicago Farm</t>
  </si>
  <si>
    <t>Cut mature aspen for new growth and wildlife habitat</t>
  </si>
  <si>
    <t>salvage dying jack pine</t>
  </si>
  <si>
    <t>84-14</t>
  </si>
  <si>
    <t>84-16</t>
  </si>
  <si>
    <t>83-18</t>
  </si>
  <si>
    <t>82-1</t>
  </si>
  <si>
    <t>80-1</t>
  </si>
  <si>
    <t>79-1</t>
  </si>
  <si>
    <t>78-2</t>
  </si>
  <si>
    <t>78-3</t>
  </si>
  <si>
    <t>78-4</t>
  </si>
  <si>
    <t>78-1</t>
  </si>
  <si>
    <t>South of marsh creek</t>
  </si>
  <si>
    <t>Salvage jack pine and spruce from burned area to prevent beetle infestation</t>
  </si>
  <si>
    <t>T44N-R16W S.1 &amp; T45N-R16W S. 24, 25, 36</t>
  </si>
  <si>
    <t>Jack Pine, Red Pine, Aspen, Black Spruce</t>
  </si>
  <si>
    <t>Driggs Bear Opening Sale</t>
  </si>
  <si>
    <t>Jack Pine, Aspen/Birch, Black Spruce</t>
  </si>
  <si>
    <t>Red and White Pine</t>
  </si>
  <si>
    <t>T45N-R14W S. 7, 8, 9</t>
  </si>
  <si>
    <t xml:space="preserve">To salvage timber from a wind storm. </t>
  </si>
  <si>
    <t>West boundary line</t>
  </si>
  <si>
    <t>T44N-R14W S. 20, 29, 32, 33</t>
  </si>
  <si>
    <t xml:space="preserve">Pine </t>
  </si>
  <si>
    <t>T44N-R14W S. 18, 19, 30</t>
  </si>
  <si>
    <t>T44N-R15W S. 25</t>
  </si>
  <si>
    <t>T44N-R15W S. 13, 24</t>
  </si>
  <si>
    <t>Large Pine</t>
  </si>
  <si>
    <t>T44N-R14W S 7, 8, 9, 16</t>
  </si>
  <si>
    <t>Various species</t>
  </si>
  <si>
    <t>Reason</t>
  </si>
  <si>
    <t>Year</t>
  </si>
  <si>
    <t>Clearing pool bottoms</t>
  </si>
  <si>
    <t>528 ac</t>
  </si>
  <si>
    <t>Clearing for farm</t>
  </si>
  <si>
    <t>36 ac</t>
  </si>
  <si>
    <t>Jack pine and spruce pulpwood</t>
  </si>
  <si>
    <t>~425</t>
  </si>
  <si>
    <t>100+</t>
  </si>
  <si>
    <t>1/4 mile around C pool, East end of M pool, goose pen</t>
  </si>
  <si>
    <t>500 ac</t>
  </si>
  <si>
    <t>M pool and Goose pen</t>
  </si>
  <si>
    <t>1500 ac</t>
  </si>
  <si>
    <t>Band creek and Lyman lake (1/4 mile strip around C pool)</t>
  </si>
  <si>
    <t>WPA clearing sold pulp wood and sawtimber</t>
  </si>
  <si>
    <t>Thinning aspen grove to help grass grow better for grazing geese</t>
  </si>
  <si>
    <t>fall 1938</t>
  </si>
  <si>
    <t>goose pen</t>
  </si>
  <si>
    <t>Suggested modified clearing of trees to promote duck habitat</t>
  </si>
  <si>
    <t>Pools I &amp; J</t>
  </si>
  <si>
    <t>Clearing pool sites ($200 spruce pulpwood and $527 pulpwood cut to 8ft lengths)</t>
  </si>
  <si>
    <t>Jack pine pulpwood</t>
  </si>
  <si>
    <t>WPA</t>
  </si>
  <si>
    <t>M pool</t>
  </si>
  <si>
    <t>Clearing dense timber stand off eastern side, moved from western side</t>
  </si>
  <si>
    <t>Creighton road</t>
  </si>
  <si>
    <t>Driggs river road</t>
  </si>
  <si>
    <t>800 ac</t>
  </si>
  <si>
    <t xml:space="preserve">Eastern side of M and A pool </t>
  </si>
  <si>
    <t>WPA Cleared off western side (light timber) moved to eastern side (heavy timber)</t>
  </si>
  <si>
    <t>CCC clearings to be cut by sawmill to supply sheet piling for M dike</t>
  </si>
  <si>
    <t xml:space="preserve">Mainly by Pool C and some by rough spots by pool A </t>
  </si>
  <si>
    <t>CCC and WPA</t>
  </si>
  <si>
    <t>mainly by pool C and some work by A pool</t>
  </si>
  <si>
    <t xml:space="preserve">Land cleared </t>
  </si>
  <si>
    <t>M pool and A pool</t>
  </si>
  <si>
    <t>WPA cleared off south and east half</t>
  </si>
  <si>
    <t>A pool</t>
  </si>
  <si>
    <t>WPA cleared all area</t>
  </si>
  <si>
    <t>CCC second year of clearing location</t>
  </si>
  <si>
    <t>C pool</t>
  </si>
  <si>
    <t>CCC did additional partial clearing</t>
  </si>
  <si>
    <t>WPA second year of clearing location, nearly complete</t>
  </si>
  <si>
    <t>Spruce pulpwood</t>
  </si>
  <si>
    <t>Jack pine</t>
  </si>
  <si>
    <t>CCC</t>
  </si>
  <si>
    <t>Fuelwood</t>
  </si>
  <si>
    <t>unknown</t>
  </si>
  <si>
    <t>Sawmill timber</t>
  </si>
  <si>
    <t>145+</t>
  </si>
  <si>
    <t>I &amp; J &amp; D pool</t>
  </si>
  <si>
    <t>Cleared 1/4 mile</t>
  </si>
  <si>
    <t>Driggs river road, sec 17 T45N R14W</t>
  </si>
  <si>
    <t>2000 cedar posts and 200 telephone poles</t>
  </si>
  <si>
    <t>Lettering</t>
  </si>
  <si>
    <t xml:space="preserve">black-original </t>
  </si>
  <si>
    <t>red-added</t>
  </si>
  <si>
    <t>blue-varified</t>
  </si>
  <si>
    <t>orange-new info</t>
  </si>
  <si>
    <t>yellow- varified</t>
  </si>
  <si>
    <t>WPA cleared additional 3 miles of 60ft right of way, cleaned north 5 mile</t>
  </si>
  <si>
    <t>Clearing added additional 2.5 miles</t>
  </si>
  <si>
    <t>CCC cleared</t>
  </si>
  <si>
    <t>T pool</t>
  </si>
  <si>
    <t>436 ac</t>
  </si>
  <si>
    <t xml:space="preserve">WPA continued clearing </t>
  </si>
  <si>
    <t>Additional 1.5 mile cleared</t>
  </si>
  <si>
    <t>WPA clearing from north to south, currently at sec 17 T45N R14W plan to go to sec 20 T45N R14W then will continue south to finish road at sec 3 T44N R14W, started clearing in 1938</t>
  </si>
  <si>
    <t>time frame</t>
  </si>
  <si>
    <t>May- July</t>
  </si>
  <si>
    <t xml:space="preserve">Year </t>
  </si>
  <si>
    <t>month</t>
  </si>
  <si>
    <t>Picture</t>
  </si>
  <si>
    <t>May-June</t>
  </si>
  <si>
    <t>harvesting over mature white pine- 6 picture sequence</t>
  </si>
  <si>
    <t>Aug-Oct</t>
  </si>
  <si>
    <t>Feb to April 1939</t>
  </si>
  <si>
    <t>Feb- April</t>
  </si>
  <si>
    <t>Harvesting jack pine- 2 picture sequence</t>
  </si>
  <si>
    <t>fall</t>
  </si>
  <si>
    <t>Thinning aspen grove</t>
  </si>
  <si>
    <t xml:space="preserve">Reported </t>
  </si>
  <si>
    <t>x</t>
  </si>
  <si>
    <t>Annual narrative</t>
  </si>
  <si>
    <t>May - July 1939</t>
  </si>
  <si>
    <t>Aug- Oct 1939</t>
  </si>
  <si>
    <t>Nov 1939 to Jan 1940</t>
  </si>
  <si>
    <t>Feb- April 1940</t>
  </si>
  <si>
    <t>Feb- April 1941</t>
  </si>
  <si>
    <t>May- July 1940</t>
  </si>
  <si>
    <t>Annual report 1940</t>
  </si>
  <si>
    <t>Annual report 1941</t>
  </si>
  <si>
    <t>T45N-R13W S.29 N1/2</t>
  </si>
  <si>
    <t>T44N R14W sec 13</t>
  </si>
  <si>
    <t>T45N R14W sec 13</t>
  </si>
  <si>
    <t>Nov 1940 to Jan 1941</t>
  </si>
  <si>
    <t xml:space="preserve">CCC cleared pool bottoms, timber removal not known at time </t>
  </si>
  <si>
    <t>WPA cleared pool bottom</t>
  </si>
  <si>
    <t>C &amp; E pools</t>
  </si>
  <si>
    <t>C &amp; E pool clearings</t>
  </si>
  <si>
    <t>Feb-April</t>
  </si>
  <si>
    <t>WPA cleared</t>
  </si>
  <si>
    <t>58 ac</t>
  </si>
  <si>
    <t>463 ac</t>
  </si>
  <si>
    <t>810 ac</t>
  </si>
  <si>
    <t>Nov 1941 to Jan 1942</t>
  </si>
  <si>
    <t>CCC clearing</t>
  </si>
  <si>
    <r>
      <t xml:space="preserve">Western fringe of </t>
    </r>
    <r>
      <rPr>
        <sz val="10"/>
        <color indexed="48"/>
        <rFont val="Arial"/>
        <family val="0"/>
      </rPr>
      <t>M-2</t>
    </r>
  </si>
  <si>
    <t>West fringe of M-2 pool, 5 acres of goose pen area and blow down in sec 9 T44N-R13W</t>
  </si>
  <si>
    <t>Feb to April 1942</t>
  </si>
  <si>
    <t>C-3 pool</t>
  </si>
  <si>
    <t>Otto Christenson</t>
  </si>
  <si>
    <t>James Mosher</t>
  </si>
  <si>
    <t>year</t>
  </si>
  <si>
    <t>cords</t>
  </si>
  <si>
    <t>Aspen and poplar thinned to create habitat for grouse and other game birds</t>
  </si>
  <si>
    <t>May to Aug 1942</t>
  </si>
  <si>
    <t>CCC opening in over mature stand</t>
  </si>
  <si>
    <t>Sept- Dec 1942</t>
  </si>
  <si>
    <t>S1/2 SW Sec 1 T45N R16W</t>
  </si>
  <si>
    <t>Sec 7 T44N R13W</t>
  </si>
  <si>
    <t>S1/2, SW, Sec 1 T45N R16W</t>
  </si>
  <si>
    <t>SE, SE, sec 12 T45N R15W</t>
  </si>
  <si>
    <t>SE, SW, Sec 1 T44N R14W</t>
  </si>
  <si>
    <t>Mixed fuelwood</t>
  </si>
  <si>
    <t>already been cut</t>
  </si>
  <si>
    <t>balsam</t>
  </si>
  <si>
    <t>white birch</t>
  </si>
  <si>
    <t>aspen</t>
  </si>
  <si>
    <t>total</t>
  </si>
  <si>
    <t>species is</t>
  </si>
  <si>
    <t>for all 4</t>
  </si>
  <si>
    <t>Lloyd</t>
  </si>
  <si>
    <t>Christiensen</t>
  </si>
  <si>
    <t>Mortensen</t>
  </si>
  <si>
    <t>Jan- April 1943</t>
  </si>
  <si>
    <t>Delivered it to C-3 spillway</t>
  </si>
  <si>
    <t>Manufactured 20,000 bdft of lumber</t>
  </si>
  <si>
    <t>Jan-April</t>
  </si>
  <si>
    <t>already been cut from cleared pool bottoms</t>
  </si>
  <si>
    <r>
      <t>Cedar/</t>
    </r>
    <r>
      <rPr>
        <sz val="10"/>
        <color indexed="10"/>
        <rFont val="Arial"/>
        <family val="2"/>
      </rPr>
      <t>hemlock</t>
    </r>
  </si>
  <si>
    <t>West of camp in sections 1 and 36 cut less, "timber overripe", est. 75000BF cut out 55000 BF</t>
  </si>
  <si>
    <t>Sept-Dec 1944</t>
  </si>
  <si>
    <t>Mostly Unit 3 some in Unit 2</t>
  </si>
  <si>
    <t>Clearcutting jackpine pulpwood, "combating the tendency of nature to completely reforest the seney refuge" going to put jack pine on rotation</t>
  </si>
  <si>
    <t>Sept-Dec</t>
  </si>
  <si>
    <t>10 pictures selective cutting before and after, stacks of wood, logging methods</t>
  </si>
  <si>
    <t>Sec 6 T44N R15W,       Sec 1 T44N R16W,       Sec 31 T45N R15W,      Sec 36 T45N R16W</t>
  </si>
  <si>
    <t>Sec 28 T45N R13W</t>
  </si>
  <si>
    <t>NE 1/4 NE 1/4 and     SE 1/4 NE 1/4 and   NW 1/4 NE 1/4 of     Sec 33 T46N R15W</t>
  </si>
  <si>
    <t>jack pine</t>
  </si>
  <si>
    <t>2 pictures- winter timber harvesting</t>
  </si>
  <si>
    <t>9 miles of road made by logging operations</t>
  </si>
  <si>
    <t>Jan- April 1945</t>
  </si>
  <si>
    <t>West bank of driggs river</t>
  </si>
  <si>
    <t>Improvement on 7 miles of road done by logging operations</t>
  </si>
  <si>
    <t>road on western boundary</t>
  </si>
  <si>
    <t>Sept-Dec 1945</t>
  </si>
  <si>
    <t>Sec 13 and 24 T46N R15W</t>
  </si>
  <si>
    <t>At least second year of harvest</t>
  </si>
  <si>
    <t>T46N R15W Sec 31, 32, 33, 34                    T46N R16W Sec 36</t>
  </si>
  <si>
    <t>T45N R14W Sec 23, 24, 25, 28               T45N R13W Sec 33</t>
  </si>
  <si>
    <t>Unit 1and 2</t>
  </si>
  <si>
    <t>dead and down timber</t>
  </si>
  <si>
    <t>Removal of mature and over-mature timber for the benefit of wildlife</t>
  </si>
  <si>
    <t>Sept-Dec 1946</t>
  </si>
  <si>
    <t>Jack pine clearcut to expose forest floor and develop fresh growth for upland game</t>
  </si>
  <si>
    <t>Diversion ditch timber sale</t>
  </si>
  <si>
    <t>Red and white pine pulpwood</t>
  </si>
  <si>
    <t>Mixed Conifer Pulpwood</t>
  </si>
  <si>
    <t>T45N-R14W S 5, 6, 8, 9,10</t>
  </si>
  <si>
    <t>Diversion farm II sale</t>
  </si>
  <si>
    <t>Pine Creek fire salvage</t>
  </si>
  <si>
    <t>T46N R15W sec 34,35 T45N R15W sec 2,3,11</t>
  </si>
  <si>
    <t>Walsh Farm</t>
  </si>
  <si>
    <t>Mixed Conifer Pulpwood balsam, spruce, tamarack</t>
  </si>
  <si>
    <t>CCC clearings went to camp fuel</t>
  </si>
  <si>
    <t>Land cleared to make an additional field</t>
  </si>
  <si>
    <t>Aspen and mixed hardwoods pulpwood</t>
  </si>
  <si>
    <t>Red&amp;White pine</t>
  </si>
  <si>
    <t>Hardwood areas were selectively harvested, but residual tall trees had blown over in the weak soils by the winds</t>
  </si>
  <si>
    <t>9 pictures show how residual hardwood trees are affected by wind after selective harvest</t>
  </si>
  <si>
    <t>Hard Maple</t>
  </si>
  <si>
    <t>Red Maple</t>
  </si>
  <si>
    <t>Balsam Fir</t>
  </si>
  <si>
    <t>May-Aug</t>
  </si>
  <si>
    <t>4 pictures view from plane on refuge lakes and a picture of a red pine</t>
  </si>
  <si>
    <t>General description of seney and land types</t>
  </si>
  <si>
    <t>Compartment 11 mapped poor roads, low timber value, no timber sales planned, some removal of pine and aspen will be considered so the sharptail grouse can have dancing grounds</t>
  </si>
  <si>
    <t>Compartment 1 mapped, harvesting will be done to increase openings for the sharptailed grouse, the openings will also be for woodcock nesting and jack pine regeneration will be for the snowshoe hares</t>
  </si>
  <si>
    <t>500+</t>
  </si>
  <si>
    <t>compartment 11</t>
  </si>
  <si>
    <t>Converting jack pine to aspen for woodcock and ruffed grouse</t>
  </si>
  <si>
    <t>driggs river sale</t>
  </si>
  <si>
    <t>Expand diversion farm opening creating habitat for sharptailed grouse, sandhill cranes and whitetailed deer</t>
  </si>
  <si>
    <t>Diversion Farm sale</t>
  </si>
  <si>
    <t>1 picture kirtlands warbler jack pine stands becoming too old</t>
  </si>
  <si>
    <t>3 pictures bear damage in cherry tree, jack pine reproduction after clearcut, view of pool and trees</t>
  </si>
  <si>
    <t>T45N-R16W S. 25, 35</t>
  </si>
  <si>
    <t>Sugar Maple</t>
  </si>
  <si>
    <t>2 pictures taking firewood from virgin timber growth</t>
  </si>
  <si>
    <t>3 pictures bear damage in serviceberry, sawfly damage to jackpine, picture of bear</t>
  </si>
  <si>
    <t>Balsam fir</t>
  </si>
  <si>
    <t>Larch</t>
  </si>
  <si>
    <t>Balsam</t>
  </si>
  <si>
    <t>Fuelwood sales</t>
  </si>
  <si>
    <t>species type</t>
  </si>
  <si>
    <t>acres</t>
  </si>
  <si>
    <t>location</t>
  </si>
  <si>
    <t>Inventory</t>
  </si>
  <si>
    <t>Red pine</t>
  </si>
  <si>
    <t>T44N R14W Sec 11 SE 1/4 S1/2</t>
  </si>
  <si>
    <t>Red pine 3-24"DBH</t>
  </si>
  <si>
    <t>White pine 3-30"DBH</t>
  </si>
  <si>
    <t>Jack pine 3-12"DBH</t>
  </si>
  <si>
    <t>White birch</t>
  </si>
  <si>
    <t>Cedar posts</t>
  </si>
  <si>
    <t>White pine -Hemlock</t>
  </si>
  <si>
    <t>Small part of NE1/4 SW1/4</t>
  </si>
  <si>
    <t>spans Driggs river</t>
  </si>
  <si>
    <t>adjacent to T pool</t>
  </si>
  <si>
    <t>BDFT</t>
  </si>
  <si>
    <t>Hemlock 16-36"DBH</t>
  </si>
  <si>
    <t>White pine 12-30"DBH</t>
  </si>
  <si>
    <t>Yellow birch</t>
  </si>
  <si>
    <t>Sugar maple</t>
  </si>
  <si>
    <t>Sugar maple-beech-yellow birch</t>
  </si>
  <si>
    <t>T45N R15W Sec 4 NE1/4 NW1/4</t>
  </si>
  <si>
    <t>T44N R13W Sec 4 SE1/4 S1/2</t>
  </si>
  <si>
    <t>T44N R13W Sec 9 NE1/4 NW1/4</t>
  </si>
  <si>
    <t>T44N R13W Sec 9 NW1/4 NE1/4</t>
  </si>
  <si>
    <t>Red maple</t>
  </si>
  <si>
    <t>White pine</t>
  </si>
  <si>
    <t>SECTION 4</t>
  </si>
  <si>
    <t>SECTION 9</t>
  </si>
  <si>
    <t>permit</t>
  </si>
  <si>
    <t>46-438</t>
  </si>
  <si>
    <t>44-357</t>
  </si>
  <si>
    <t>12437, 12438, 17382</t>
  </si>
  <si>
    <t>1-seney</t>
  </si>
  <si>
    <t>48-541</t>
  </si>
  <si>
    <t>48-562</t>
  </si>
  <si>
    <t>12433, 12431, 12424</t>
  </si>
  <si>
    <t>45-397</t>
  </si>
  <si>
    <t>46-427</t>
  </si>
  <si>
    <t>beech</t>
  </si>
  <si>
    <t>red maple</t>
  </si>
  <si>
    <t>white pine</t>
  </si>
  <si>
    <t>maple veneer</t>
  </si>
  <si>
    <t>birch veneer</t>
  </si>
  <si>
    <t>chemical wood</t>
  </si>
  <si>
    <t>spuce</t>
  </si>
  <si>
    <t>44-359</t>
  </si>
  <si>
    <t xml:space="preserve">Gonser                                                         </t>
  </si>
  <si>
    <r>
      <t xml:space="preserve">"removing the mature hardwood and softwood timber above 14" DBH"; "chemical wood"                       A total of 847000BF will be removed in the next year and 10000 cords of chemical wood                  </t>
    </r>
    <r>
      <rPr>
        <sz val="10"/>
        <color indexed="10"/>
        <rFont val="Arial"/>
        <family val="2"/>
      </rPr>
      <t>Selective cutting</t>
    </r>
  </si>
  <si>
    <t>checkerboard clear cut</t>
  </si>
  <si>
    <t>spruce</t>
  </si>
  <si>
    <t>poplar</t>
  </si>
  <si>
    <t>hard maple</t>
  </si>
  <si>
    <t xml:space="preserve"> birch</t>
  </si>
  <si>
    <t>is</t>
  </si>
  <si>
    <t>all</t>
  </si>
  <si>
    <t>for</t>
  </si>
  <si>
    <t xml:space="preserve">                                                     1133600 lbs</t>
  </si>
  <si>
    <t>1944-45</t>
  </si>
  <si>
    <t>1945-46</t>
  </si>
  <si>
    <t>1946-47</t>
  </si>
  <si>
    <t>T44N-R14W S. 3, 10, 11, 14, 15, 23, 24           T45N-R14W S. 18, 20</t>
  </si>
  <si>
    <t>1945-48</t>
  </si>
  <si>
    <t>1944-48</t>
  </si>
  <si>
    <t>1947-48</t>
  </si>
  <si>
    <t>40,000 bdft of fire burned pine logs taken to local saw mill</t>
  </si>
  <si>
    <t>Jan-April 1949</t>
  </si>
  <si>
    <t>600 ac</t>
  </si>
  <si>
    <t>Several dead and half-dead pines cut, sawn into 3in bridge planking</t>
  </si>
  <si>
    <t>headquarters residence</t>
  </si>
  <si>
    <t>process of cutting and removing fire killed timber -12 picture sequence and 2 pictures showing new bridge for Creighton road</t>
  </si>
  <si>
    <t>"the purpose of the cuttings is to maintain a balance of age classifications and improve game habitat"</t>
  </si>
  <si>
    <t>Still have minimun 2,000,000 bdft of hardwood and hemlock and 2 to 4 million bdft of white and red pine, units 1 and 2 jack pine is pretty well cleaned up and half is gone from unit 3, unit 3 still needs the swamp timber to be inventoried but this will be difficult since it is in the middle of unit 3, now it serves as deer habitat</t>
  </si>
  <si>
    <t>Pine creek bridge deck between chicago farm and lookout tower was replaced with jackpine timbers from refuge</t>
  </si>
  <si>
    <t>May- July 1949</t>
  </si>
  <si>
    <t>pine creek bridge between chicago farm and lookout tower</t>
  </si>
  <si>
    <t>Cleared islands of brush and young pine regeneration for geese, cleared 35 islands ave 1/4 acre in size with ave 960 trees per island</t>
  </si>
  <si>
    <t>Sept-Dec 1949</t>
  </si>
  <si>
    <t>35 islands located in F, I and J pools</t>
  </si>
  <si>
    <t>49-633</t>
  </si>
  <si>
    <t>48-545</t>
  </si>
  <si>
    <t>Past eight months pulpwood prices low, nearly stopped sale of pulpwood</t>
  </si>
  <si>
    <t>1948-49</t>
  </si>
  <si>
    <t>T44N-R14W S. 26, 27</t>
  </si>
  <si>
    <t>T44N R13W. Sec 9 NE1/4 SE1/4</t>
  </si>
  <si>
    <t xml:space="preserve">Cleared islands of brush </t>
  </si>
  <si>
    <t>Jan-April 1950</t>
  </si>
  <si>
    <t>6 islands in J pool and all islands in the goose pen pools</t>
  </si>
  <si>
    <t>3 pictures unit 3 pine ridges, 1 picture regen after fire, 1 picture white pine struck by lightning, 2 pictures pulpwood cutting and regen, 2 pictures repairing pine creek bridge and 5 pictures  typical views of pools and timber</t>
  </si>
  <si>
    <t>50-653</t>
  </si>
  <si>
    <t>1 picture constructing blind across from eagles nest, shows old red pine</t>
  </si>
  <si>
    <t>Island cleared for geese</t>
  </si>
  <si>
    <t>Sept- Dec 1950</t>
  </si>
  <si>
    <t>Important parts of I pool, all of J and G pools and west end of E pool</t>
  </si>
  <si>
    <t>Cleaned up wind blown pine, timber salvaged for next summers construction program</t>
  </si>
  <si>
    <t>T44N R13W Sec 19, T44N R14W Sec 24</t>
  </si>
  <si>
    <t>T45N R15W Sec 21</t>
  </si>
  <si>
    <t>50-667</t>
  </si>
  <si>
    <t>50-674</t>
  </si>
  <si>
    <t>T44N R15W Sec 9      SW 1/4 NE 1/4</t>
  </si>
  <si>
    <t>4-Seney</t>
  </si>
  <si>
    <t>dead and down</t>
  </si>
  <si>
    <t>12-seney</t>
  </si>
  <si>
    <t>T44N R13W Sec 8, 9</t>
  </si>
  <si>
    <t>Blown down timber from last year cut to 10873 bdft rough timber used to make cement forms</t>
  </si>
  <si>
    <t>Jan-April 1951</t>
  </si>
  <si>
    <t>Wood used at C-3 pool</t>
  </si>
  <si>
    <t>51-679</t>
  </si>
  <si>
    <t>2 pictures hualing windblown timber and picture of wind throw 1 picture beaver damage, 3 pictures of seney winter scenery</t>
  </si>
  <si>
    <t>Several island cleared</t>
  </si>
  <si>
    <t>T44N R14W sec 13 NE1/4 SE1/4 &amp; SW1/4 SE1/4</t>
  </si>
  <si>
    <t>perimeter of Conolon farm</t>
  </si>
  <si>
    <t>T44N R14W sec 13 NW1/4 SE1/4</t>
  </si>
  <si>
    <t>T44N R14W sec 13 SE1/4 SE1/4</t>
  </si>
  <si>
    <t>T44N R14W sec 34 NE1/4</t>
  </si>
  <si>
    <t>T44N R13W sec 4 SW1/4</t>
  </si>
  <si>
    <t>In natural area by Lower Goose pen</t>
  </si>
  <si>
    <t>Clearing land to enlarge present farm land</t>
  </si>
  <si>
    <t>T44N R14W sec 14 NW1/4 NE1/4</t>
  </si>
  <si>
    <t xml:space="preserve">T44N R14W sec 14 NW1/4 NE1/4 </t>
  </si>
  <si>
    <t>T44N R13W sec 19 E1/2</t>
  </si>
  <si>
    <t>T45N R13W sec 21 SE1/4 &amp; SE1/4 NW1/4</t>
  </si>
  <si>
    <t>T46N R16W sec 36 T46N R15W sec 31, 32, 33, 34, 35, 36</t>
  </si>
  <si>
    <t>Alpine construction co.</t>
  </si>
  <si>
    <t xml:space="preserve">Pine pulp cut along M-28, mainly jack pine </t>
  </si>
  <si>
    <t>T44N R14W sec 3</t>
  </si>
  <si>
    <t>west of riverside dike line</t>
  </si>
  <si>
    <t>Balsam pulp</t>
  </si>
  <si>
    <t>Spruce pulp</t>
  </si>
  <si>
    <t>within C-1 pool area in unit I</t>
  </si>
  <si>
    <t>within B-1 pool area in unit I</t>
  </si>
  <si>
    <t>within the Unit III development project dike line</t>
  </si>
  <si>
    <t>T44N R14W sec 21 S1/2 SE1/4, 22 SE1/4 SW1/4 &amp; 27and 28 north of L dike line and east of Marsh creek</t>
  </si>
  <si>
    <t>lying west of Riverside Dike line along Driggs River</t>
  </si>
  <si>
    <t>T44N R14W sec 23 SW1/4</t>
  </si>
  <si>
    <t>lying along Delta Creek</t>
  </si>
  <si>
    <t>T44N R13W sec 4 SE1/4 SE1/4</t>
  </si>
  <si>
    <t>7653 Lineal Feet, area lying west of the Riverside dike line</t>
  </si>
  <si>
    <t>T44N R14W sec 22</t>
  </si>
  <si>
    <t>inside the Riverside Dike line</t>
  </si>
  <si>
    <t>T44N R14W sec 13 NW1/4 SW1/4</t>
  </si>
  <si>
    <t>no timber is to be cut closer than 200 ft from the banks of the Driggs River</t>
  </si>
  <si>
    <t>T44N R14W sec 22 SE1/4</t>
  </si>
  <si>
    <t>all within the unit III development project</t>
  </si>
  <si>
    <t>`</t>
  </si>
  <si>
    <t>T44N R 14W sec 13 SW1/4 NW1/4 &amp;NW1/4 SW1/4</t>
  </si>
  <si>
    <t>Salvage harvesting overmature trees in the driggs river bottom</t>
  </si>
  <si>
    <t>T 44N-R14W S.13 E1/2 &amp; NW1/4</t>
  </si>
  <si>
    <t>Around the chicago farm border</t>
  </si>
  <si>
    <t>T44N-R14W S.15 E1/2 of SE1/4</t>
  </si>
  <si>
    <t>T44N-R13W S.18 SE1/4 NW1/4</t>
  </si>
  <si>
    <t>West of Driggs river</t>
  </si>
  <si>
    <t>May-Aug 1951</t>
  </si>
  <si>
    <t>51-690</t>
  </si>
  <si>
    <t>1950-51</t>
  </si>
  <si>
    <t>Sept-Dec 1951</t>
  </si>
  <si>
    <t>Pools M-2 and C-2 this year, last year pool J, G, I</t>
  </si>
  <si>
    <t>Islands cleared and brush burned off from last years clearings</t>
  </si>
  <si>
    <t>Several old hemlocks cut into 3in bridge planks, 14, 302 bdft</t>
  </si>
  <si>
    <t>620 cedar posts cut, taken to Horicon</t>
  </si>
  <si>
    <t>Driggs river near M pool, beyond chicago farm in sec 24 T44N R14W</t>
  </si>
  <si>
    <t xml:space="preserve">Cut elms for mat timbers </t>
  </si>
  <si>
    <t>west side of driggs</t>
  </si>
  <si>
    <t>318 10ft cedar posts, taken to Horicon refuge</t>
  </si>
  <si>
    <t>51-691</t>
  </si>
  <si>
    <t xml:space="preserve">sec 5 </t>
  </si>
  <si>
    <t>Seney 14 &amp; 15</t>
  </si>
  <si>
    <t>pine creek</t>
  </si>
  <si>
    <t>2 pictures construction of bridge over Driggs River</t>
  </si>
  <si>
    <t>clearing islands</t>
  </si>
  <si>
    <t>Jan- April 1952</t>
  </si>
  <si>
    <t>pool D</t>
  </si>
  <si>
    <t>2 pictures of mill at walsh creek, 4 pictures of pulpwood operations, 1 picture of erosion by walsh below c-3, 1 picture of woodpecker damage to sugar maple</t>
  </si>
  <si>
    <t>Embargo placed on jack pine pulpwood in march, stopped operations for the year</t>
  </si>
  <si>
    <t>May- Aug 1952</t>
  </si>
  <si>
    <t>clearing islands of woody vegetation to provide better nesting and grazing sites for geese</t>
  </si>
  <si>
    <t>Finished in unit 2 impoundments, will finish unit 1 pools next year, cleared A-2, T-2, C-2 and M-2, started H-1 used 2-4D on J-1, F-1 and C-2</t>
  </si>
  <si>
    <t>M-28</t>
  </si>
  <si>
    <t>Pine sawlogs obtained when state cleared right of way</t>
  </si>
  <si>
    <t>islands cleared</t>
  </si>
  <si>
    <t>Sept- Dec 1952</t>
  </si>
  <si>
    <t>Cleared H pool, burned D pool</t>
  </si>
  <si>
    <t>1000 cedar posts cut</t>
  </si>
  <si>
    <t>west of the driggs</t>
  </si>
  <si>
    <t>pine pulp</t>
  </si>
  <si>
    <t>1951-52</t>
  </si>
  <si>
    <t>Pine pulp</t>
  </si>
  <si>
    <t>51-694</t>
  </si>
  <si>
    <t>1950-52</t>
  </si>
  <si>
    <t>1301 christmas trees</t>
  </si>
  <si>
    <t>Island cleared</t>
  </si>
  <si>
    <t>May- Aug 1953</t>
  </si>
  <si>
    <t>Four elm planks 12'x14"x4" and 360 cedar posts cut</t>
  </si>
  <si>
    <t>taken to Horicon refuge</t>
  </si>
  <si>
    <t>half the islands at E pool</t>
  </si>
  <si>
    <t>T45N R14 W sec 20, 29</t>
  </si>
  <si>
    <t>Islands cleared</t>
  </si>
  <si>
    <t>Sept-Dec 1953</t>
  </si>
  <si>
    <t>Cleared pool E, A and part of pool B</t>
  </si>
  <si>
    <t>Cut 10,000 bdft, to be used as timbers and planks to rebuild bridge</t>
  </si>
  <si>
    <t>Clearcut jack pine that had off-site aspen clones, will stimulate aspen growth and make a transitional opening for woodcock, deer, ruffed grouse and sandhill crane</t>
  </si>
  <si>
    <t>Compartment 18 north and south deer line sale</t>
  </si>
  <si>
    <t>western Sharptail management unit- compartment 20</t>
  </si>
  <si>
    <t>Create a matrix of large openings to benefit woodcock, sharptailed grouse and sandhill cranes and to keep areas open the site will be burned</t>
  </si>
  <si>
    <t>Woody vegetation removed from 27 miles of refuge dikes by mowing and burning</t>
  </si>
  <si>
    <t>Unit 1 Pool System-dikes</t>
  </si>
  <si>
    <t>Chipping of pines.</t>
  </si>
  <si>
    <t>Chipping of pines growing on dikes. A removal treatment.</t>
  </si>
  <si>
    <t>Riverside Dike tree removal</t>
  </si>
  <si>
    <t>Unk., but many hundreds</t>
  </si>
  <si>
    <t>Jack pine, spruce, etc.</t>
  </si>
  <si>
    <t>Plantations and Chicago Farm Road</t>
  </si>
  <si>
    <t>Harvest and chipping of plantations at Sub-HQ and Conlon Farm; total removal. Cutting and chipping of all non-red pine along road to Chicago Farm</t>
  </si>
  <si>
    <t>Bill Zellar</t>
  </si>
  <si>
    <t>Promote fire management by removing some conifers, etc. along Chicago Farm Rd.</t>
  </si>
  <si>
    <t>Chicago Farm Rd.</t>
  </si>
  <si>
    <t>Promote more natural landscape patterns and northern hardwoods at Conlon Farm and Sub-HQ by removing plantations</t>
  </si>
  <si>
    <t>Conlon Farm, Sub-HQ</t>
  </si>
  <si>
    <t>Promote more natural lansdscape patterns by removing dike trees</t>
  </si>
  <si>
    <t>Unit 1</t>
  </si>
  <si>
    <t>Riverside Dike</t>
  </si>
  <si>
    <t>Promote mixed-pine restoration and research</t>
  </si>
  <si>
    <t>Driggs River Rd.</t>
  </si>
  <si>
    <t>Northern hardwood</t>
  </si>
  <si>
    <t>Improve form and vigor, reduce dominance of maple species, create larger canopy gaps, maintain and promote native diversity (most harvest = maple; promote all other species, plant white pine in understory in 2015)</t>
  </si>
  <si>
    <t>Red pine plantations at Conlon Farm and Sub-HQ (removal of both), other pines/spruce/fir/etc.</t>
  </si>
  <si>
    <t>Chicago Farm (east of field):T44N-R14W S. 13; T44N-R13W S.18</t>
  </si>
  <si>
    <t>40?</t>
  </si>
  <si>
    <t>See files</t>
  </si>
  <si>
    <t>part of above</t>
  </si>
  <si>
    <t>20 (est)</t>
  </si>
  <si>
    <t>10 (est)</t>
  </si>
  <si>
    <r>
      <t>Compartment 1</t>
    </r>
    <r>
      <rPr>
        <sz val="12"/>
        <rFont val="Times New Roman"/>
        <family val="1"/>
      </rPr>
      <t xml:space="preserve">: T46/45N-R15W Section 36, 1. </t>
    </r>
    <r>
      <rPr>
        <b/>
        <sz val="12"/>
        <rFont val="Times New Roman"/>
        <family val="1"/>
      </rPr>
      <t>Compartment 2</t>
    </r>
    <r>
      <rPr>
        <sz val="12"/>
        <rFont val="Times New Roman"/>
        <family val="1"/>
      </rPr>
      <t xml:space="preserve">: T45N-R14W, Section 21, 22. </t>
    </r>
    <r>
      <rPr>
        <b/>
        <sz val="12"/>
        <rFont val="Times New Roman"/>
        <family val="1"/>
      </rPr>
      <t>Compartment 3</t>
    </r>
    <r>
      <rPr>
        <sz val="12"/>
        <rFont val="Times New Roman"/>
        <family val="1"/>
      </rPr>
      <t>: T44N-R14W Section 2, 11.</t>
    </r>
  </si>
  <si>
    <t>Red pine primarily</t>
  </si>
  <si>
    <t>East dike of I Pool, northeast dike of J Pool:T45N-R13W S.17</t>
  </si>
  <si>
    <t>Removal of dike trees and the placement of trees along pool/dike edge in water. Logger kept majority of trees, but a large number were placed into pool.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</si>
</sst>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409]mmm\-yy;@"/>
    <numFmt numFmtId="167" formatCode="&quot;Yes&quot;;&quot;Yes&quot;;&quot;No&quot;"/>
    <numFmt numFmtId="168" formatCode="&quot;True&quot;;&quot;True&quot;;&quot;False&quot;"/>
    <numFmt numFmtId="169" formatCode="&quot;On&quot;;&quot;On&quot;;&quot;Off&quot;"/>
    <numFmt numFmtId="170" formatCode="[$€-2]\ #,##0.00_);[Red]\([$€-2]\ #,##0.00\)"/>
  </numFmts>
  <fonts count="68">
    <font>
      <sz val="10"/>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sz val="10"/>
      <color indexed="10"/>
      <name val="Arial"/>
      <family val="2"/>
    </font>
    <font>
      <sz val="10"/>
      <color indexed="48"/>
      <name val="Arial"/>
      <family val="0"/>
    </font>
    <font>
      <sz val="10"/>
      <color indexed="61"/>
      <name val="Arial"/>
      <family val="2"/>
    </font>
    <font>
      <sz val="10"/>
      <color indexed="52"/>
      <name val="Arial"/>
      <family val="2"/>
    </font>
    <font>
      <sz val="10"/>
      <color indexed="13"/>
      <name val="Arial"/>
      <family val="2"/>
    </font>
    <font>
      <sz val="10"/>
      <color indexed="20"/>
      <name val="Arial"/>
      <family val="2"/>
    </font>
    <font>
      <b/>
      <sz val="10"/>
      <color indexed="48"/>
      <name val="Arial"/>
      <family val="2"/>
    </font>
    <font>
      <sz val="10"/>
      <color indexed="8"/>
      <name val="Arial"/>
      <family val="0"/>
    </font>
    <font>
      <sz val="8"/>
      <name val="Arial"/>
      <family val="0"/>
    </font>
    <font>
      <sz val="10"/>
      <color indexed="57"/>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5"/>
      <color indexed="8"/>
      <name val="Arial"/>
      <family val="0"/>
    </font>
    <font>
      <b/>
      <sz val="10"/>
      <color indexed="8"/>
      <name val="Arial"/>
      <family val="0"/>
    </font>
    <font>
      <sz val="9.2"/>
      <color indexed="8"/>
      <name val="Arial"/>
      <family val="0"/>
    </font>
    <font>
      <b/>
      <sz val="12"/>
      <color indexed="8"/>
      <name val="Arial"/>
      <family val="0"/>
    </font>
    <font>
      <sz val="17"/>
      <color indexed="8"/>
      <name val="Arial"/>
      <family val="0"/>
    </font>
    <font>
      <sz val="9"/>
      <color indexed="8"/>
      <name val="Arial"/>
      <family val="0"/>
    </font>
    <font>
      <sz val="8"/>
      <color indexed="8"/>
      <name val="Arial"/>
      <family val="0"/>
    </font>
    <font>
      <sz val="7.35"/>
      <color indexed="8"/>
      <name val="Arial"/>
      <family val="0"/>
    </font>
    <font>
      <sz val="14.75"/>
      <color indexed="8"/>
      <name val="Arial"/>
      <family val="0"/>
    </font>
    <font>
      <b/>
      <sz val="8"/>
      <color indexed="9"/>
      <name val="Arial"/>
      <family val="0"/>
    </font>
    <font>
      <sz val="11.25"/>
      <color indexed="8"/>
      <name val="Arial"/>
      <family val="0"/>
    </font>
    <font>
      <b/>
      <sz val="14.75"/>
      <color indexed="8"/>
      <name val="Arial"/>
      <family val="0"/>
    </font>
    <font>
      <sz val="12"/>
      <color indexed="8"/>
      <name val="Arial"/>
      <family val="0"/>
    </font>
    <font>
      <sz val="9.75"/>
      <color indexed="8"/>
      <name val="Arial"/>
      <family val="0"/>
    </font>
    <font>
      <b/>
      <vertAlign val="superscript"/>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0" fontId="0" fillId="0" borderId="0" xfId="0" applyAlignment="1">
      <alignment horizontal="right"/>
    </xf>
    <xf numFmtId="0" fontId="0" fillId="0" borderId="0" xfId="0" applyAlignment="1">
      <alignment/>
    </xf>
    <xf numFmtId="0" fontId="0" fillId="0" borderId="0" xfId="0" applyFont="1" applyAlignment="1">
      <alignment wrapText="1"/>
    </xf>
    <xf numFmtId="0" fontId="1" fillId="0" borderId="0" xfId="0" applyFont="1" applyAlignment="1">
      <alignment horizontal="center" wrapText="1"/>
    </xf>
    <xf numFmtId="2" fontId="0" fillId="0" borderId="0" xfId="0" applyNumberFormat="1" applyFont="1" applyAlignment="1">
      <alignment horizontal="right" vertical="center" wrapText="1"/>
    </xf>
    <xf numFmtId="2" fontId="0" fillId="0" borderId="0" xfId="0" applyNumberFormat="1" applyAlignment="1">
      <alignment horizontal="right" vertical="center" wrapText="1"/>
    </xf>
    <xf numFmtId="0" fontId="1" fillId="0" borderId="10" xfId="0" applyFont="1" applyBorder="1" applyAlignment="1">
      <alignment horizontal="center" wrapText="1"/>
    </xf>
    <xf numFmtId="2" fontId="1" fillId="0" borderId="10" xfId="0" applyNumberFormat="1" applyFont="1" applyBorder="1" applyAlignment="1">
      <alignment horizontal="right" vertical="center" wrapText="1"/>
    </xf>
    <xf numFmtId="0" fontId="0" fillId="0" borderId="10" xfId="0" applyFont="1" applyBorder="1" applyAlignment="1">
      <alignment horizontal="left" wrapText="1"/>
    </xf>
    <xf numFmtId="2" fontId="0" fillId="0" borderId="10" xfId="0" applyNumberFormat="1" applyFont="1" applyBorder="1" applyAlignment="1">
      <alignment horizontal="right" vertical="center" wrapText="1"/>
    </xf>
    <xf numFmtId="0" fontId="0" fillId="0" borderId="10" xfId="0" applyNumberFormat="1" applyFont="1" applyBorder="1" applyAlignment="1">
      <alignment horizontal="left" wrapText="1"/>
    </xf>
    <xf numFmtId="2" fontId="0" fillId="0" borderId="10" xfId="0" applyNumberFormat="1" applyBorder="1" applyAlignment="1">
      <alignment horizontal="right" vertical="center" wrapText="1"/>
    </xf>
    <xf numFmtId="2" fontId="0"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0" fontId="1" fillId="0" borderId="10" xfId="0" applyFont="1" applyBorder="1" applyAlignment="1">
      <alignment horizontal="left" wrapText="1"/>
    </xf>
    <xf numFmtId="2" fontId="1" fillId="0" borderId="10" xfId="0" applyNumberFormat="1" applyFont="1" applyBorder="1" applyAlignment="1">
      <alignment horizontal="center" vertical="center" wrapText="1"/>
    </xf>
    <xf numFmtId="0" fontId="1" fillId="0" borderId="10" xfId="0" applyNumberFormat="1" applyFont="1" applyBorder="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3" fontId="6" fillId="0" borderId="0" xfId="0" applyNumberFormat="1" applyFont="1" applyAlignment="1">
      <alignment horizontal="left" wrapText="1"/>
    </xf>
    <xf numFmtId="0" fontId="11" fillId="0" borderId="0" xfId="0" applyFont="1" applyAlignment="1">
      <alignment horizontal="left" wrapText="1"/>
    </xf>
    <xf numFmtId="0" fontId="1" fillId="0" borderId="0" xfId="0" applyFont="1" applyAlignment="1">
      <alignment/>
    </xf>
    <xf numFmtId="3" fontId="0" fillId="0" borderId="0" xfId="0" applyNumberFormat="1" applyAlignment="1">
      <alignment/>
    </xf>
    <xf numFmtId="0" fontId="7" fillId="0" borderId="0" xfId="0" applyFont="1" applyAlignment="1">
      <alignment horizontal="left" wrapText="1"/>
    </xf>
    <xf numFmtId="0" fontId="5" fillId="0" borderId="0" xfId="0" applyFont="1" applyAlignment="1">
      <alignment wrapText="1"/>
    </xf>
    <xf numFmtId="0" fontId="5" fillId="0" borderId="0" xfId="0" applyFont="1" applyAlignment="1">
      <alignment/>
    </xf>
    <xf numFmtId="0" fontId="5" fillId="0" borderId="0" xfId="0" applyFont="1" applyAlignment="1">
      <alignment/>
    </xf>
    <xf numFmtId="0" fontId="12" fillId="0" borderId="0" xfId="0" applyFont="1" applyAlignment="1">
      <alignment wrapText="1"/>
    </xf>
    <xf numFmtId="16" fontId="6" fillId="0" borderId="0" xfId="0" applyNumberFormat="1" applyFont="1" applyAlignment="1">
      <alignment horizontal="left" wrapText="1"/>
    </xf>
    <xf numFmtId="0" fontId="0" fillId="0" borderId="0" xfId="0" applyFont="1" applyAlignment="1">
      <alignment/>
    </xf>
    <xf numFmtId="0" fontId="5" fillId="0" borderId="0" xfId="0" applyFont="1" applyAlignment="1">
      <alignment horizontal="left"/>
    </xf>
    <xf numFmtId="3" fontId="6" fillId="0" borderId="0" xfId="0" applyNumberFormat="1" applyFont="1" applyAlignment="1">
      <alignment horizontal="left" wrapText="1"/>
    </xf>
    <xf numFmtId="0" fontId="12"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xf>
    <xf numFmtId="0" fontId="14" fillId="0" borderId="0" xfId="0" applyFont="1" applyAlignment="1">
      <alignment horizontal="left" wrapText="1"/>
    </xf>
    <xf numFmtId="0" fontId="14" fillId="0" borderId="0" xfId="0" applyFont="1" applyAlignment="1">
      <alignment/>
    </xf>
    <xf numFmtId="3" fontId="14" fillId="0" borderId="0" xfId="0" applyNumberFormat="1" applyFont="1" applyAlignment="1">
      <alignment horizontal="left" wrapText="1"/>
    </xf>
    <xf numFmtId="0" fontId="5" fillId="0" borderId="0" xfId="0" applyFont="1" applyAlignment="1">
      <alignment wrapText="1"/>
    </xf>
    <xf numFmtId="0" fontId="0" fillId="0" borderId="0" xfId="0" applyFont="1" applyAlignment="1">
      <alignment horizontal="left"/>
    </xf>
    <xf numFmtId="0" fontId="15" fillId="0" borderId="0" xfId="0" applyFont="1" applyAlignment="1">
      <alignment wrapText="1"/>
    </xf>
    <xf numFmtId="0" fontId="0" fillId="32" borderId="0" xfId="0" applyFont="1" applyFill="1" applyAlignment="1">
      <alignment horizontal="left" wrapText="1"/>
    </xf>
    <xf numFmtId="0" fontId="5" fillId="32" borderId="0" xfId="0" applyFont="1" applyFill="1" applyAlignment="1">
      <alignment horizontal="left" wrapText="1"/>
    </xf>
    <xf numFmtId="0" fontId="6" fillId="32" borderId="0" xfId="0" applyFont="1" applyFill="1" applyAlignment="1">
      <alignment horizontal="left" wrapText="1"/>
    </xf>
    <xf numFmtId="0" fontId="5" fillId="32" borderId="0" xfId="0" applyFont="1" applyFill="1" applyAlignment="1">
      <alignment horizontal="left" wrapText="1"/>
    </xf>
    <xf numFmtId="0" fontId="0" fillId="32" borderId="0" xfId="0" applyFill="1" applyAlignment="1">
      <alignment horizontal="left" wrapText="1"/>
    </xf>
    <xf numFmtId="0" fontId="6" fillId="32" borderId="0" xfId="0" applyFont="1" applyFill="1" applyAlignment="1">
      <alignment horizontal="left" wrapText="1"/>
    </xf>
    <xf numFmtId="0" fontId="6" fillId="0" borderId="0" xfId="0" applyFont="1" applyFill="1" applyAlignment="1">
      <alignment horizontal="left" wrapText="1"/>
    </xf>
    <xf numFmtId="0" fontId="5" fillId="0" borderId="0" xfId="0" applyFont="1" applyFill="1" applyAlignment="1">
      <alignment horizontal="left" wrapText="1"/>
    </xf>
    <xf numFmtId="0" fontId="0" fillId="0" borderId="0" xfId="0" applyFont="1" applyFill="1" applyAlignment="1">
      <alignment horizontal="left" wrapText="1"/>
    </xf>
    <xf numFmtId="0" fontId="5" fillId="10" borderId="0" xfId="0" applyFont="1" applyFill="1" applyAlignment="1">
      <alignment horizontal="left" wrapText="1"/>
    </xf>
    <xf numFmtId="0" fontId="0" fillId="10" borderId="0" xfId="0" applyFill="1" applyAlignment="1">
      <alignment horizontal="left" wrapText="1"/>
    </xf>
    <xf numFmtId="0" fontId="6" fillId="10" borderId="0" xfId="0" applyFont="1" applyFill="1" applyAlignment="1">
      <alignment horizontal="left" wrapText="1"/>
    </xf>
    <xf numFmtId="0" fontId="0" fillId="10" borderId="0" xfId="0" applyFont="1" applyFill="1" applyAlignment="1">
      <alignment horizontal="left" wrapText="1"/>
    </xf>
    <xf numFmtId="0" fontId="6" fillId="10" borderId="0" xfId="0" applyFont="1" applyFill="1" applyAlignment="1">
      <alignment horizontal="left" wrapText="1"/>
    </xf>
    <xf numFmtId="0" fontId="67" fillId="0" borderId="0" xfId="0" applyFont="1" applyAlignment="1">
      <alignment horizontal="left" wrapText="1"/>
    </xf>
    <xf numFmtId="0" fontId="1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1825"/>
          <c:w val="0.918"/>
          <c:h val="0.9195"/>
        </c:manualLayout>
      </c:layout>
      <c:barChart>
        <c:barDir val="col"/>
        <c:grouping val="stacked"/>
        <c:varyColors val="0"/>
        <c:ser>
          <c:idx val="1"/>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'Per Year'!$A$2:$A$60</c:f>
              <c:numCache/>
            </c:numRef>
          </c:cat>
          <c:val>
            <c:numRef>
              <c:f>'Per Year'!$B$2:$B$60</c:f>
              <c:numCache/>
            </c:numRef>
          </c:val>
        </c:ser>
        <c:overlap val="100"/>
        <c:gapWidth val="10"/>
        <c:axId val="37097868"/>
        <c:axId val="65445357"/>
      </c:barChart>
      <c:catAx>
        <c:axId val="370978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Source Year</a:t>
                </a:r>
              </a:p>
            </c:rich>
          </c:tx>
          <c:layout>
            <c:manualLayout>
              <c:xMode val="factor"/>
              <c:yMode val="factor"/>
              <c:x val="-0.013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5445357"/>
        <c:crosses val="autoZero"/>
        <c:auto val="1"/>
        <c:lblOffset val="100"/>
        <c:tickLblSkip val="4"/>
        <c:noMultiLvlLbl val="0"/>
      </c:catAx>
      <c:valAx>
        <c:axId val="65445357"/>
        <c:scaling>
          <c:orientation val="minMax"/>
          <c:max val="14000"/>
        </c:scaling>
        <c:axPos val="l"/>
        <c:title>
          <c:tx>
            <c:rich>
              <a:bodyPr vert="horz" rot="-5400000" anchor="ctr"/>
              <a:lstStyle/>
              <a:p>
                <a:pPr algn="ctr">
                  <a:defRPr/>
                </a:pPr>
                <a:r>
                  <a:rPr lang="en-US" cap="none" sz="1000" b="1" i="0" u="none" baseline="0">
                    <a:solidFill>
                      <a:srgbClr val="000000"/>
                    </a:solidFill>
                    <a:latin typeface="Arial"/>
                    <a:ea typeface="Arial"/>
                    <a:cs typeface="Arial"/>
                  </a:rPr>
                  <a:t>Harvest</a:t>
                </a:r>
              </a:p>
            </c:rich>
          </c:tx>
          <c:layout>
            <c:manualLayout>
              <c:xMode val="factor"/>
              <c:yMode val="factor"/>
              <c:x val="-0.015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0978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Harvested Aspen</a:t>
            </a:r>
          </a:p>
        </c:rich>
      </c:tx>
      <c:layout>
        <c:manualLayout>
          <c:xMode val="factor"/>
          <c:yMode val="factor"/>
          <c:x val="0.0015"/>
          <c:y val="0"/>
        </c:manualLayout>
      </c:layout>
      <c:spPr>
        <a:noFill/>
        <a:ln>
          <a:noFill/>
        </a:ln>
      </c:spPr>
    </c:title>
    <c:plotArea>
      <c:layout>
        <c:manualLayout>
          <c:xMode val="edge"/>
          <c:yMode val="edge"/>
          <c:x val="0.047"/>
          <c:y val="0.11975"/>
          <c:w val="0.93925"/>
          <c:h val="0.81025"/>
        </c:manualLayout>
      </c:layout>
      <c:barChart>
        <c:barDir val="col"/>
        <c:grouping val="clustered"/>
        <c:varyColors val="0"/>
        <c:ser>
          <c:idx val="0"/>
          <c:order val="0"/>
          <c:tx>
            <c:strRef>
              <c:f>'Jack Pine'!$Z$1</c:f>
              <c:strCache>
                <c:ptCount val="1"/>
                <c:pt idx="0">
                  <c:v>cords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'Jack Pine'!$AA$2:$AA$68</c:f>
              <c:numCache/>
            </c:numRef>
          </c:cat>
          <c:val>
            <c:numRef>
              <c:f>'Jack Pine'!$Z$2:$Z$68</c:f>
              <c:numCache/>
            </c:numRef>
          </c:val>
        </c:ser>
        <c:axId val="24433702"/>
        <c:axId val="18576727"/>
      </c:barChart>
      <c:catAx>
        <c:axId val="2443370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17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8576727"/>
        <c:crosses val="autoZero"/>
        <c:auto val="1"/>
        <c:lblOffset val="100"/>
        <c:tickLblSkip val="3"/>
        <c:noMultiLvlLbl val="0"/>
      </c:catAx>
      <c:valAx>
        <c:axId val="1857672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Cords</a:t>
                </a:r>
              </a:p>
            </c:rich>
          </c:tx>
          <c:layout>
            <c:manualLayout>
              <c:xMode val="factor"/>
              <c:yMode val="factor"/>
              <c:x val="-0.0092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337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
          <c:w val="0.81475"/>
          <c:h val="0.9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'Per Year'!$N$2:$N$69</c:f>
              <c:numCache/>
            </c:numRef>
          </c:val>
        </c:ser>
        <c:axId val="52137302"/>
        <c:axId val="66582535"/>
      </c:barChart>
      <c:catAx>
        <c:axId val="52137302"/>
        <c:scaling>
          <c:orientation val="minMax"/>
        </c:scaling>
        <c:axPos val="b"/>
        <c:delete val="0"/>
        <c:numFmt formatCode="General" sourceLinked="1"/>
        <c:majorTickMark val="out"/>
        <c:minorTickMark val="none"/>
        <c:tickLblPos val="nextTo"/>
        <c:spPr>
          <a:ln w="3175">
            <a:solidFill>
              <a:srgbClr val="000000"/>
            </a:solidFill>
          </a:ln>
        </c:spPr>
        <c:crossAx val="66582535"/>
        <c:crosses val="autoZero"/>
        <c:auto val="1"/>
        <c:lblOffset val="100"/>
        <c:tickLblSkip val="4"/>
        <c:noMultiLvlLbl val="0"/>
      </c:catAx>
      <c:valAx>
        <c:axId val="665825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137302"/>
        <c:crossesAt val="1"/>
        <c:crossBetween val="between"/>
        <c:dispUnits/>
      </c:valAx>
      <c:spPr>
        <a:solidFill>
          <a:srgbClr val="C0C0C0"/>
        </a:solidFill>
        <a:ln w="12700">
          <a:solidFill>
            <a:srgbClr val="808080"/>
          </a:solidFill>
        </a:ln>
      </c:spPr>
    </c:plotArea>
    <c:legend>
      <c:legendPos val="r"/>
      <c:layout>
        <c:manualLayout>
          <c:xMode val="edge"/>
          <c:yMode val="edge"/>
          <c:x val="0.85875"/>
          <c:y val="0.4265"/>
          <c:w val="0.133"/>
          <c:h val="0.07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Pulpwood Volumes by Year</a:t>
            </a:r>
          </a:p>
        </c:rich>
      </c:tx>
      <c:layout>
        <c:manualLayout>
          <c:xMode val="factor"/>
          <c:yMode val="factor"/>
          <c:x val="-0.00175"/>
          <c:y val="0"/>
        </c:manualLayout>
      </c:layout>
      <c:spPr>
        <a:noFill/>
        <a:ln>
          <a:noFill/>
        </a:ln>
      </c:spPr>
    </c:title>
    <c:plotArea>
      <c:layout>
        <c:manualLayout>
          <c:xMode val="edge"/>
          <c:yMode val="edge"/>
          <c:x val="0.056"/>
          <c:y val="0.134"/>
          <c:w val="0.9275"/>
          <c:h val="0.7832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'Per Year'!$M$2:$M$69</c:f>
              <c:numCache/>
            </c:numRef>
          </c:cat>
          <c:val>
            <c:numRef>
              <c:f>'Per Year'!$N$2:$N$69</c:f>
              <c:numCache/>
            </c:numRef>
          </c:val>
        </c:ser>
        <c:ser>
          <c:idx val="1"/>
          <c:order val="1"/>
          <c:tx>
            <c:strRef>
              <c:f>'Per Year'!$N$1</c:f>
              <c:strCache>
                <c:ptCount val="1"/>
                <c:pt idx="0">
                  <c:v>Cords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'Per Year'!$M$2:$M$69</c:f>
              <c:numCache/>
            </c:numRef>
          </c:cat>
          <c:val>
            <c:numRef>
              <c:f>'Per Year'!$N$2:$N$69</c:f>
              <c:numCache/>
            </c:numRef>
          </c:val>
        </c:ser>
        <c:axId val="62371904"/>
        <c:axId val="24476225"/>
      </c:barChart>
      <c:catAx>
        <c:axId val="623719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2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4476225"/>
        <c:crosses val="autoZero"/>
        <c:auto val="1"/>
        <c:lblOffset val="100"/>
        <c:tickLblSkip val="4"/>
        <c:noMultiLvlLbl val="0"/>
      </c:catAx>
      <c:valAx>
        <c:axId val="244762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Cords</a:t>
                </a:r>
              </a:p>
            </c:rich>
          </c:tx>
          <c:layout>
            <c:manualLayout>
              <c:xMode val="factor"/>
              <c:yMode val="factor"/>
              <c:x val="-0.013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719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'All Cover Types'!$B$1</c:f>
              <c:strCache>
                <c:ptCount val="1"/>
                <c:pt idx="0">
                  <c:v>Cords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Cover Types'!$A$2:$A$410</c:f>
              <c:strCache/>
            </c:strRef>
          </c:cat>
          <c:val>
            <c:numRef>
              <c:f>'All Cover Types'!$B$2:$B$410</c:f>
              <c:numCache/>
            </c:numRef>
          </c:val>
        </c:ser>
        <c:ser>
          <c:idx val="1"/>
          <c:order val="1"/>
          <c:tx>
            <c:strRef>
              <c:f>'All Cover Types'!$C$1</c:f>
              <c:strCache>
                <c:ptCount val="1"/>
                <c:pt idx="0">
                  <c:v>Thousand Board Feet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Cover Types'!$A$2:$A$410</c:f>
              <c:strCache/>
            </c:strRef>
          </c:cat>
          <c:val>
            <c:numRef>
              <c:f>'All Cover Types'!$C$2:$C$410</c:f>
              <c:numCache/>
            </c:numRef>
          </c:val>
        </c:ser>
        <c:axId val="18959434"/>
        <c:axId val="36417179"/>
      </c:barChart>
      <c:catAx>
        <c:axId val="1895943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6417179"/>
        <c:crosses val="autoZero"/>
        <c:auto val="1"/>
        <c:lblOffset val="100"/>
        <c:tickLblSkip val="2"/>
        <c:noMultiLvlLbl val="0"/>
      </c:catAx>
      <c:valAx>
        <c:axId val="36417179"/>
        <c:scaling>
          <c:orientation val="minMax"/>
          <c:max val="500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59434"/>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
          <c:y val="0.9365"/>
          <c:w val="0.24925"/>
          <c:h val="0.06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Ten Most Harvested Species</a:t>
            </a:r>
          </a:p>
        </c:rich>
      </c:tx>
      <c:layout>
        <c:manualLayout>
          <c:xMode val="factor"/>
          <c:yMode val="factor"/>
          <c:x val="0"/>
          <c:y val="0"/>
        </c:manualLayout>
      </c:layout>
      <c:spPr>
        <a:noFill/>
        <a:ln>
          <a:noFill/>
        </a:ln>
      </c:spPr>
    </c:title>
    <c:plotArea>
      <c:layout>
        <c:manualLayout>
          <c:xMode val="edge"/>
          <c:yMode val="edge"/>
          <c:x val="0.058"/>
          <c:y val="0.134"/>
          <c:w val="0.824"/>
          <c:h val="0.78325"/>
        </c:manualLayout>
      </c:layout>
      <c:barChart>
        <c:barDir val="col"/>
        <c:grouping val="clustered"/>
        <c:varyColors val="0"/>
        <c:ser>
          <c:idx val="0"/>
          <c:order val="0"/>
          <c:tx>
            <c:strRef>
              <c:f>'All Cover Types'!$B$412</c:f>
              <c:strCache>
                <c:ptCount val="1"/>
                <c:pt idx="0">
                  <c:v>Cords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Cover Types'!$A$413:$A$438</c:f>
              <c:strCache/>
            </c:strRef>
          </c:cat>
          <c:val>
            <c:numRef>
              <c:f>'All Cover Types'!$B$413:$B$438</c:f>
              <c:numCache/>
            </c:numRef>
          </c:val>
        </c:ser>
        <c:ser>
          <c:idx val="1"/>
          <c:order val="1"/>
          <c:tx>
            <c:strRef>
              <c:f>'All Cover Types'!$C$412</c:f>
              <c:strCache>
                <c:ptCount val="1"/>
                <c:pt idx="0">
                  <c:v>BDFT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Cover Types'!$A$413:$A$438</c:f>
              <c:strCache/>
            </c:strRef>
          </c:cat>
          <c:val>
            <c:numRef>
              <c:f>'All Cover Types'!$C$413:$C$438</c:f>
              <c:numCache/>
            </c:numRef>
          </c:val>
        </c:ser>
        <c:axId val="59319156"/>
        <c:axId val="64110357"/>
      </c:barChart>
      <c:catAx>
        <c:axId val="593191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Species</a:t>
                </a:r>
              </a:p>
            </c:rich>
          </c:tx>
          <c:layout>
            <c:manualLayout>
              <c:xMode val="factor"/>
              <c:yMode val="factor"/>
              <c:x val="-0.069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4110357"/>
        <c:crosses val="autoZero"/>
        <c:auto val="1"/>
        <c:lblOffset val="100"/>
        <c:tickLblSkip val="1"/>
        <c:noMultiLvlLbl val="0"/>
      </c:catAx>
      <c:valAx>
        <c:axId val="64110357"/>
        <c:scaling>
          <c:orientation val="minMax"/>
          <c:max val="65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Volume</a:t>
                </a:r>
              </a:p>
            </c:rich>
          </c:tx>
          <c:layout>
            <c:manualLayout>
              <c:xMode val="factor"/>
              <c:yMode val="factor"/>
              <c:x val="-0.0165"/>
              <c:y val="-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319156"/>
        <c:crossesAt val="1"/>
        <c:crossBetween val="between"/>
        <c:dispUnits/>
      </c:valAx>
      <c:spPr>
        <a:solidFill>
          <a:srgbClr val="C0C0C0"/>
        </a:solidFill>
        <a:ln w="12700">
          <a:solidFill>
            <a:srgbClr val="808080"/>
          </a:solidFill>
        </a:ln>
      </c:spPr>
    </c:plotArea>
    <c:legend>
      <c:legendPos val="r"/>
      <c:layout>
        <c:manualLayout>
          <c:xMode val="edge"/>
          <c:yMode val="edge"/>
          <c:x val="0.90075"/>
          <c:y val="0.356"/>
          <c:w val="0.094"/>
          <c:h val="0.1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Logging History 1938-1950</a:t>
            </a:r>
          </a:p>
        </c:rich>
      </c:tx>
      <c:layout>
        <c:manualLayout>
          <c:xMode val="factor"/>
          <c:yMode val="factor"/>
          <c:x val="0.01275"/>
          <c:y val="0.0255"/>
        </c:manualLayout>
      </c:layout>
      <c:spPr>
        <a:noFill/>
        <a:ln>
          <a:noFill/>
        </a:ln>
      </c:spPr>
    </c:title>
    <c:plotArea>
      <c:layout>
        <c:manualLayout>
          <c:xMode val="edge"/>
          <c:yMode val="edge"/>
          <c:x val="0.01825"/>
          <c:y val="0.1655"/>
          <c:w val="0.96325"/>
          <c:h val="0.5895"/>
        </c:manualLayout>
      </c:layout>
      <c:barChart>
        <c:barDir val="col"/>
        <c:grouping val="stack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rtl="1">
                    <a:defRPr lang="en-US" cap="none" sz="800" b="1" i="0" u="none" baseline="0">
                      <a:solidFill>
                        <a:srgbClr val="FFFFFF"/>
                      </a:solidFill>
                      <a:latin typeface="Arial"/>
                      <a:ea typeface="Arial"/>
                      <a:cs typeface="Arial"/>
                    </a:defRPr>
                  </a:pPr>
                </a:p>
              </c:txPr>
              <c:numFmt formatCode="General" sourceLinked="1"/>
              <c:dLblPos val="inEnd"/>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'1938-1950'!$A$1:$A$13</c:f>
              <c:numCache/>
            </c:numRef>
          </c:cat>
          <c:val>
            <c:numRef>
              <c:f>'1938-1950'!$B$1:$B$13</c:f>
              <c:numCache/>
            </c:numRef>
          </c:val>
        </c:ser>
        <c:overlap val="100"/>
        <c:axId val="40122302"/>
        <c:axId val="25556399"/>
      </c:barChart>
      <c:catAx>
        <c:axId val="40122302"/>
        <c:scaling>
          <c:orientation val="minMax"/>
        </c:scaling>
        <c:axPos val="b"/>
        <c:title>
          <c:tx>
            <c:rich>
              <a:bodyPr vert="horz" rot="0" anchor="ctr"/>
              <a:lstStyle/>
              <a:p>
                <a:pPr algn="ctr">
                  <a:defRPr/>
                </a:pPr>
                <a:r>
                  <a:rPr lang="en-US" cap="none" sz="1475" b="1" i="0" u="none" baseline="0">
                    <a:solidFill>
                      <a:srgbClr val="000000"/>
                    </a:solidFill>
                    <a:latin typeface="Arial"/>
                    <a:ea typeface="Arial"/>
                    <a:cs typeface="Arial"/>
                  </a:rPr>
                  <a:t>Source Year</a:t>
                </a:r>
              </a:p>
            </c:rich>
          </c:tx>
          <c:layout>
            <c:manualLayout>
              <c:xMode val="factor"/>
              <c:yMode val="factor"/>
              <c:x val="-0.012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5556399"/>
        <c:crosses val="autoZero"/>
        <c:auto val="1"/>
        <c:lblOffset val="100"/>
        <c:tickLblSkip val="1"/>
        <c:noMultiLvlLbl val="0"/>
      </c:catAx>
      <c:valAx>
        <c:axId val="255563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401223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'Top Ten'!$B$1</c:f>
              <c:strCache>
                <c:ptCount val="1"/>
                <c:pt idx="0">
                  <c:v>Cords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'Top Ten'!$A$2:$A$335</c:f>
              <c:strCache/>
            </c:strRef>
          </c:cat>
          <c:val>
            <c:numRef>
              <c:f>'Top Ten'!$B$2:$B$335</c:f>
              <c:numCache/>
            </c:numRef>
          </c:val>
        </c:ser>
        <c:ser>
          <c:idx val="1"/>
          <c:order val="1"/>
          <c:tx>
            <c:strRef>
              <c:f>'Top Ten'!$C$1</c:f>
              <c:strCache>
                <c:ptCount val="1"/>
                <c:pt idx="0">
                  <c:v>Thousand Board Feet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'Top Ten'!$A$2:$A$335</c:f>
              <c:strCache/>
            </c:strRef>
          </c:cat>
          <c:val>
            <c:numRef>
              <c:f>'Top Ten'!$C$2:$C$335</c:f>
              <c:numCache/>
            </c:numRef>
          </c:val>
        </c:ser>
        <c:gapWidth val="20"/>
        <c:axId val="28681000"/>
        <c:axId val="56802409"/>
      </c:barChart>
      <c:catAx>
        <c:axId val="2868100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802409"/>
        <c:crosses val="autoZero"/>
        <c:auto val="1"/>
        <c:lblOffset val="100"/>
        <c:tickLblSkip val="1"/>
        <c:noMultiLvlLbl val="0"/>
      </c:catAx>
      <c:valAx>
        <c:axId val="56802409"/>
        <c:scaling>
          <c:orientation val="minMax"/>
          <c:max val="500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681000"/>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00625"/>
          <c:y val="0.95425"/>
          <c:w val="0.3825"/>
          <c:h val="0.04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Jack Pine Logging</a:t>
            </a:r>
          </a:p>
        </c:rich>
      </c:tx>
      <c:layout>
        <c:manualLayout>
          <c:xMode val="factor"/>
          <c:yMode val="factor"/>
          <c:x val="0"/>
          <c:y val="0"/>
        </c:manualLayout>
      </c:layout>
      <c:spPr>
        <a:noFill/>
        <a:ln>
          <a:noFill/>
        </a:ln>
      </c:spPr>
    </c:title>
    <c:plotArea>
      <c:layout>
        <c:manualLayout>
          <c:xMode val="edge"/>
          <c:yMode val="edge"/>
          <c:x val="0.035"/>
          <c:y val="0.09775"/>
          <c:w val="0.945"/>
          <c:h val="0.749"/>
        </c:manualLayout>
      </c:layout>
      <c:barChart>
        <c:barDir val="col"/>
        <c:grouping val="stacked"/>
        <c:varyColors val="0"/>
        <c:ser>
          <c:idx val="1"/>
          <c:order val="0"/>
          <c:tx>
            <c:strRef>
              <c:f>'Jack Pine'!$B$1</c:f>
              <c:strCache>
                <c:ptCount val="1"/>
                <c:pt idx="0">
                  <c:v>Cords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'Jack Pine'!$A$2:$A$48</c:f>
              <c:numCache/>
            </c:numRef>
          </c:cat>
          <c:val>
            <c:numRef>
              <c:f>'Jack Pine'!$B$2:$B$48</c:f>
              <c:numCache/>
            </c:numRef>
          </c:val>
        </c:ser>
        <c:overlap val="100"/>
        <c:gapWidth val="10"/>
        <c:axId val="41459634"/>
        <c:axId val="37592387"/>
      </c:barChart>
      <c:catAx>
        <c:axId val="41459634"/>
        <c:scaling>
          <c:orientation val="minMax"/>
        </c:scaling>
        <c:axPos val="b"/>
        <c:title>
          <c:tx>
            <c:rich>
              <a:bodyPr vert="horz" rot="0" anchor="ctr"/>
              <a:lstStyle/>
              <a:p>
                <a:pPr algn="ctr">
                  <a:defRPr/>
                </a:pPr>
                <a:r>
                  <a:rPr lang="en-US" cap="none" sz="1000" b="1" i="0" u="none" baseline="30000">
                    <a:solidFill>
                      <a:srgbClr val="000000"/>
                    </a:solidFill>
                    <a:latin typeface="Arial"/>
                    <a:ea typeface="Arial"/>
                    <a:cs typeface="Arial"/>
                  </a:rPr>
                  <a:t>Source Yar</a:t>
                </a:r>
              </a:p>
            </c:rich>
          </c:tx>
          <c:layout>
            <c:manualLayout>
              <c:xMode val="factor"/>
              <c:yMode val="factor"/>
              <c:x val="-0.0195"/>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7592387"/>
        <c:crosses val="autoZero"/>
        <c:auto val="1"/>
        <c:lblOffset val="100"/>
        <c:tickLblSkip val="3"/>
        <c:noMultiLvlLbl val="0"/>
      </c:catAx>
      <c:valAx>
        <c:axId val="37592387"/>
        <c:scaling>
          <c:orientation val="minMax"/>
          <c:max val="20000"/>
        </c:scaling>
        <c:axPos val="l"/>
        <c:title>
          <c:tx>
            <c:rich>
              <a:bodyPr vert="horz" rot="-5400000" anchor="ctr"/>
              <a:lstStyle/>
              <a:p>
                <a:pPr algn="ctr">
                  <a:defRPr/>
                </a:pPr>
                <a:r>
                  <a:rPr lang="en-US" cap="none" sz="975" b="1" i="0" u="none" baseline="0">
                    <a:solidFill>
                      <a:srgbClr val="000000"/>
                    </a:solidFill>
                    <a:latin typeface="Arial"/>
                    <a:ea typeface="Arial"/>
                    <a:cs typeface="Arial"/>
                  </a:rPr>
                  <a:t>Harvest</a:t>
                </a:r>
              </a:p>
            </c:rich>
          </c:tx>
          <c:layout>
            <c:manualLayout>
              <c:xMode val="factor"/>
              <c:yMode val="factor"/>
              <c:x val="-0.014"/>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459634"/>
        <c:crossesAt val="1"/>
        <c:crossBetween val="between"/>
        <c:dispUnits/>
      </c:valAx>
      <c:spPr>
        <a:solidFill>
          <a:srgbClr val="C0C0C0"/>
        </a:solidFill>
        <a:ln w="12700">
          <a:solidFill>
            <a:srgbClr val="808080"/>
          </a:solidFill>
        </a:ln>
      </c:spPr>
    </c:plotArea>
    <c:legend>
      <c:legendPos val="r"/>
      <c:layout>
        <c:manualLayout>
          <c:xMode val="edge"/>
          <c:yMode val="edge"/>
          <c:x val="0.48525"/>
          <c:y val="0.93775"/>
          <c:w val="0.092"/>
          <c:h val="0.04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Harvested Jack Pine</a:t>
            </a:r>
          </a:p>
        </c:rich>
      </c:tx>
      <c:layout>
        <c:manualLayout>
          <c:xMode val="factor"/>
          <c:yMode val="factor"/>
          <c:x val="0"/>
          <c:y val="0"/>
        </c:manualLayout>
      </c:layout>
      <c:spPr>
        <a:noFill/>
        <a:ln>
          <a:noFill/>
        </a:ln>
      </c:spPr>
    </c:title>
    <c:plotArea>
      <c:layout>
        <c:manualLayout>
          <c:xMode val="edge"/>
          <c:yMode val="edge"/>
          <c:x val="0.047"/>
          <c:y val="0.118"/>
          <c:w val="0.93925"/>
          <c:h val="0.814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'Jack Pine'!$W$61:$W$127</c:f>
              <c:numCache/>
            </c:numRef>
          </c:cat>
          <c:val>
            <c:numRef>
              <c:f>'Jack Pine'!$V$61:$V$127</c:f>
              <c:numCache/>
            </c:numRef>
          </c:val>
        </c:ser>
        <c:axId val="2787164"/>
        <c:axId val="25084477"/>
      </c:barChart>
      <c:catAx>
        <c:axId val="27871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167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5084477"/>
        <c:crosses val="autoZero"/>
        <c:auto val="1"/>
        <c:lblOffset val="100"/>
        <c:tickLblSkip val="3"/>
        <c:noMultiLvlLbl val="0"/>
      </c:catAx>
      <c:valAx>
        <c:axId val="250844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Cords</a:t>
                </a:r>
              </a:p>
            </c:rich>
          </c:tx>
          <c:layout>
            <c:manualLayout>
              <c:xMode val="factor"/>
              <c:yMode val="factor"/>
              <c:x val="-0.011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871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133350</xdr:rowOff>
    </xdr:from>
    <xdr:to>
      <xdr:col>10</xdr:col>
      <xdr:colOff>381000</xdr:colOff>
      <xdr:row>33</xdr:row>
      <xdr:rowOff>38100</xdr:rowOff>
    </xdr:to>
    <xdr:graphicFrame>
      <xdr:nvGraphicFramePr>
        <xdr:cNvPr id="1" name="Chart 2"/>
        <xdr:cNvGraphicFramePr/>
      </xdr:nvGraphicFramePr>
      <xdr:xfrm>
        <a:off x="1171575" y="133350"/>
        <a:ext cx="5191125" cy="529590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60</xdr:row>
      <xdr:rowOff>114300</xdr:rowOff>
    </xdr:from>
    <xdr:to>
      <xdr:col>11</xdr:col>
      <xdr:colOff>409575</xdr:colOff>
      <xdr:row>78</xdr:row>
      <xdr:rowOff>9525</xdr:rowOff>
    </xdr:to>
    <xdr:graphicFrame>
      <xdr:nvGraphicFramePr>
        <xdr:cNvPr id="2" name="Chart 4"/>
        <xdr:cNvGraphicFramePr/>
      </xdr:nvGraphicFramePr>
      <xdr:xfrm>
        <a:off x="2333625" y="9877425"/>
        <a:ext cx="4667250" cy="2809875"/>
      </xdr:xfrm>
      <a:graphic>
        <a:graphicData uri="http://schemas.openxmlformats.org/drawingml/2006/chart">
          <c:chart xmlns:c="http://schemas.openxmlformats.org/drawingml/2006/chart" r:id="rId2"/>
        </a:graphicData>
      </a:graphic>
    </xdr:graphicFrame>
    <xdr:clientData/>
  </xdr:twoCellAnchor>
  <xdr:twoCellAnchor>
    <xdr:from>
      <xdr:col>14</xdr:col>
      <xdr:colOff>276225</xdr:colOff>
      <xdr:row>6</xdr:row>
      <xdr:rowOff>47625</xdr:rowOff>
    </xdr:from>
    <xdr:to>
      <xdr:col>24</xdr:col>
      <xdr:colOff>47625</xdr:colOff>
      <xdr:row>30</xdr:row>
      <xdr:rowOff>152400</xdr:rowOff>
    </xdr:to>
    <xdr:graphicFrame>
      <xdr:nvGraphicFramePr>
        <xdr:cNvPr id="3" name="Chart 5"/>
        <xdr:cNvGraphicFramePr/>
      </xdr:nvGraphicFramePr>
      <xdr:xfrm>
        <a:off x="8696325" y="1066800"/>
        <a:ext cx="5867400" cy="39909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291</xdr:row>
      <xdr:rowOff>9525</xdr:rowOff>
    </xdr:from>
    <xdr:to>
      <xdr:col>12</xdr:col>
      <xdr:colOff>561975</xdr:colOff>
      <xdr:row>409</xdr:row>
      <xdr:rowOff>133350</xdr:rowOff>
    </xdr:to>
    <xdr:graphicFrame>
      <xdr:nvGraphicFramePr>
        <xdr:cNvPr id="1" name="Chart 1"/>
        <xdr:cNvGraphicFramePr/>
      </xdr:nvGraphicFramePr>
      <xdr:xfrm>
        <a:off x="4048125" y="4533900"/>
        <a:ext cx="5705475" cy="3533775"/>
      </xdr:xfrm>
      <a:graphic>
        <a:graphicData uri="http://schemas.openxmlformats.org/drawingml/2006/chart">
          <c:chart xmlns:c="http://schemas.openxmlformats.org/drawingml/2006/chart" r:id="rId1"/>
        </a:graphicData>
      </a:graphic>
    </xdr:graphicFrame>
    <xdr:clientData/>
  </xdr:twoCellAnchor>
  <xdr:twoCellAnchor>
    <xdr:from>
      <xdr:col>3</xdr:col>
      <xdr:colOff>400050</xdr:colOff>
      <xdr:row>431</xdr:row>
      <xdr:rowOff>219075</xdr:rowOff>
    </xdr:from>
    <xdr:to>
      <xdr:col>12</xdr:col>
      <xdr:colOff>571500</xdr:colOff>
      <xdr:row>444</xdr:row>
      <xdr:rowOff>123825</xdr:rowOff>
    </xdr:to>
    <xdr:graphicFrame>
      <xdr:nvGraphicFramePr>
        <xdr:cNvPr id="2" name="Chart 2"/>
        <xdr:cNvGraphicFramePr/>
      </xdr:nvGraphicFramePr>
      <xdr:xfrm>
        <a:off x="4105275" y="9734550"/>
        <a:ext cx="5657850" cy="3990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9525</xdr:rowOff>
    </xdr:from>
    <xdr:to>
      <xdr:col>10</xdr:col>
      <xdr:colOff>495300</xdr:colOff>
      <xdr:row>20</xdr:row>
      <xdr:rowOff>9525</xdr:rowOff>
    </xdr:to>
    <xdr:graphicFrame>
      <xdr:nvGraphicFramePr>
        <xdr:cNvPr id="1" name="Chart 1"/>
        <xdr:cNvGraphicFramePr/>
      </xdr:nvGraphicFramePr>
      <xdr:xfrm>
        <a:off x="1314450" y="171450"/>
        <a:ext cx="5276850" cy="3076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85725</xdr:rowOff>
    </xdr:from>
    <xdr:to>
      <xdr:col>10</xdr:col>
      <xdr:colOff>523875</xdr:colOff>
      <xdr:row>341</xdr:row>
      <xdr:rowOff>47625</xdr:rowOff>
    </xdr:to>
    <xdr:graphicFrame>
      <xdr:nvGraphicFramePr>
        <xdr:cNvPr id="1" name="Chart 1"/>
        <xdr:cNvGraphicFramePr/>
      </xdr:nvGraphicFramePr>
      <xdr:xfrm>
        <a:off x="3133725" y="85725"/>
        <a:ext cx="474345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238125</xdr:rowOff>
    </xdr:from>
    <xdr:to>
      <xdr:col>13</xdr:col>
      <xdr:colOff>495300</xdr:colOff>
      <xdr:row>31</xdr:row>
      <xdr:rowOff>57150</xdr:rowOff>
    </xdr:to>
    <xdr:graphicFrame>
      <xdr:nvGraphicFramePr>
        <xdr:cNvPr id="1" name="Chart 2"/>
        <xdr:cNvGraphicFramePr/>
      </xdr:nvGraphicFramePr>
      <xdr:xfrm>
        <a:off x="3695700" y="238125"/>
        <a:ext cx="5876925" cy="51339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72</xdr:row>
      <xdr:rowOff>66675</xdr:rowOff>
    </xdr:from>
    <xdr:to>
      <xdr:col>14</xdr:col>
      <xdr:colOff>485775</xdr:colOff>
      <xdr:row>102</xdr:row>
      <xdr:rowOff>47625</xdr:rowOff>
    </xdr:to>
    <xdr:graphicFrame>
      <xdr:nvGraphicFramePr>
        <xdr:cNvPr id="2" name="Chart 3"/>
        <xdr:cNvGraphicFramePr/>
      </xdr:nvGraphicFramePr>
      <xdr:xfrm>
        <a:off x="3209925" y="12506325"/>
        <a:ext cx="6962775" cy="4838700"/>
      </xdr:xfrm>
      <a:graphic>
        <a:graphicData uri="http://schemas.openxmlformats.org/drawingml/2006/chart">
          <c:chart xmlns:c="http://schemas.openxmlformats.org/drawingml/2006/chart" r:id="rId2"/>
        </a:graphicData>
      </a:graphic>
    </xdr:graphicFrame>
    <xdr:clientData/>
  </xdr:twoCellAnchor>
  <xdr:twoCellAnchor>
    <xdr:from>
      <xdr:col>27</xdr:col>
      <xdr:colOff>371475</xdr:colOff>
      <xdr:row>7</xdr:row>
      <xdr:rowOff>114300</xdr:rowOff>
    </xdr:from>
    <xdr:to>
      <xdr:col>39</xdr:col>
      <xdr:colOff>19050</xdr:colOff>
      <xdr:row>36</xdr:row>
      <xdr:rowOff>114300</xdr:rowOff>
    </xdr:to>
    <xdr:graphicFrame>
      <xdr:nvGraphicFramePr>
        <xdr:cNvPr id="3" name="Chart 4"/>
        <xdr:cNvGraphicFramePr/>
      </xdr:nvGraphicFramePr>
      <xdr:xfrm>
        <a:off x="18592800" y="1543050"/>
        <a:ext cx="6962775" cy="4695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
      <selection activeCell="B40" sqref="B40"/>
    </sheetView>
  </sheetViews>
  <sheetFormatPr defaultColWidth="9.140625" defaultRowHeight="12.75"/>
  <cols>
    <col min="6" max="6" width="11.57421875" style="0" customWidth="1"/>
  </cols>
  <sheetData>
    <row r="1" spans="1:12" ht="12.75">
      <c r="A1">
        <v>1948</v>
      </c>
      <c r="B1" s="34" t="s">
        <v>1012</v>
      </c>
      <c r="C1" s="34"/>
      <c r="D1" s="34" t="s">
        <v>1013</v>
      </c>
      <c r="E1" s="34"/>
      <c r="F1" s="34" t="s">
        <v>1014</v>
      </c>
      <c r="G1" s="34"/>
      <c r="H1" s="34"/>
      <c r="I1" s="34" t="s">
        <v>1015</v>
      </c>
      <c r="J1" s="34"/>
      <c r="K1" s="34" t="s">
        <v>537</v>
      </c>
      <c r="L1" s="34" t="s">
        <v>1027</v>
      </c>
    </row>
    <row r="2" spans="2:11" ht="12.75">
      <c r="B2" t="s">
        <v>1016</v>
      </c>
      <c r="D2">
        <v>80</v>
      </c>
      <c r="F2" t="s">
        <v>1017</v>
      </c>
      <c r="I2" t="s">
        <v>1018</v>
      </c>
      <c r="K2">
        <v>450</v>
      </c>
    </row>
    <row r="3" spans="6:11" ht="12.75">
      <c r="F3" t="s">
        <v>1025</v>
      </c>
      <c r="I3" t="s">
        <v>1019</v>
      </c>
      <c r="K3">
        <v>110</v>
      </c>
    </row>
    <row r="4" spans="6:11" ht="12.75">
      <c r="F4" t="s">
        <v>1026</v>
      </c>
      <c r="I4" t="s">
        <v>1020</v>
      </c>
      <c r="K4">
        <v>30</v>
      </c>
    </row>
    <row r="5" spans="9:11" ht="12.75">
      <c r="I5" t="s">
        <v>540</v>
      </c>
      <c r="K5">
        <v>25</v>
      </c>
    </row>
    <row r="6" spans="9:11" ht="12.75">
      <c r="I6" t="s">
        <v>1008</v>
      </c>
      <c r="K6">
        <v>10</v>
      </c>
    </row>
    <row r="7" spans="9:11" ht="12.75">
      <c r="I7" t="s">
        <v>1021</v>
      </c>
      <c r="K7">
        <v>10</v>
      </c>
    </row>
    <row r="8" spans="9:11" ht="12.75">
      <c r="I8" t="s">
        <v>1022</v>
      </c>
      <c r="K8">
        <v>110</v>
      </c>
    </row>
    <row r="10" spans="2:12" ht="12.75">
      <c r="B10" t="s">
        <v>1023</v>
      </c>
      <c r="D10">
        <v>50</v>
      </c>
      <c r="F10" t="s">
        <v>1033</v>
      </c>
      <c r="I10" t="s">
        <v>1028</v>
      </c>
      <c r="L10" s="35">
        <v>280000</v>
      </c>
    </row>
    <row r="11" spans="6:12" ht="12.75">
      <c r="F11" t="s">
        <v>1024</v>
      </c>
      <c r="I11" t="s">
        <v>1029</v>
      </c>
      <c r="L11" s="35">
        <v>12000</v>
      </c>
    </row>
    <row r="12" spans="9:12" ht="12.75">
      <c r="I12" t="s">
        <v>1030</v>
      </c>
      <c r="L12" s="35">
        <v>20000</v>
      </c>
    </row>
    <row r="13" spans="9:12" ht="12.75">
      <c r="I13" t="s">
        <v>1031</v>
      </c>
      <c r="L13" s="35">
        <v>10000</v>
      </c>
    </row>
    <row r="14" spans="9:11" ht="12.75">
      <c r="I14" t="s">
        <v>1010</v>
      </c>
      <c r="K14">
        <v>38</v>
      </c>
    </row>
    <row r="15" spans="9:11" ht="12.75">
      <c r="I15" t="s">
        <v>1021</v>
      </c>
      <c r="K15">
        <v>40</v>
      </c>
    </row>
    <row r="16" spans="9:11" ht="12.75">
      <c r="I16" t="s">
        <v>540</v>
      </c>
      <c r="K16">
        <v>35</v>
      </c>
    </row>
    <row r="18" ht="12.75">
      <c r="J18" s="34" t="s">
        <v>1039</v>
      </c>
    </row>
    <row r="19" spans="2:12" ht="12.75">
      <c r="B19" t="s">
        <v>1032</v>
      </c>
      <c r="F19" t="s">
        <v>1034</v>
      </c>
      <c r="I19" t="s">
        <v>610</v>
      </c>
      <c r="L19" s="35">
        <v>99000</v>
      </c>
    </row>
    <row r="20" spans="4:12" ht="12.75">
      <c r="D20">
        <v>320</v>
      </c>
      <c r="F20" t="s">
        <v>1035</v>
      </c>
      <c r="I20" t="s">
        <v>661</v>
      </c>
      <c r="L20" s="35">
        <v>64000</v>
      </c>
    </row>
    <row r="21" spans="6:12" ht="12.75">
      <c r="F21" t="s">
        <v>1036</v>
      </c>
      <c r="I21" t="s">
        <v>1031</v>
      </c>
      <c r="L21" s="35">
        <v>80000</v>
      </c>
    </row>
    <row r="22" spans="9:12" ht="12.75">
      <c r="I22" t="s">
        <v>1037</v>
      </c>
      <c r="L22" s="35">
        <v>22000</v>
      </c>
    </row>
    <row r="23" spans="9:12" ht="12.75">
      <c r="I23" t="s">
        <v>619</v>
      </c>
      <c r="L23" s="35">
        <v>700</v>
      </c>
    </row>
    <row r="24" spans="9:12" ht="12.75">
      <c r="I24" t="s">
        <v>618</v>
      </c>
      <c r="L24" s="35">
        <v>1840</v>
      </c>
    </row>
    <row r="25" spans="9:12" ht="12.75">
      <c r="I25" t="s">
        <v>656</v>
      </c>
      <c r="L25" s="35">
        <v>8000</v>
      </c>
    </row>
    <row r="26" spans="9:11" ht="12.75">
      <c r="I26" t="s">
        <v>699</v>
      </c>
      <c r="K26">
        <v>10</v>
      </c>
    </row>
    <row r="27" spans="9:11" ht="12.75">
      <c r="I27" t="s">
        <v>540</v>
      </c>
      <c r="K27">
        <v>8</v>
      </c>
    </row>
    <row r="28" spans="9:11" ht="12.75">
      <c r="I28" t="s">
        <v>1010</v>
      </c>
      <c r="K28">
        <v>4</v>
      </c>
    </row>
    <row r="29" spans="9:11" ht="12.75">
      <c r="I29" t="s">
        <v>604</v>
      </c>
      <c r="K29">
        <v>110</v>
      </c>
    </row>
    <row r="31" ht="12.75">
      <c r="J31" s="34" t="s">
        <v>1040</v>
      </c>
    </row>
    <row r="32" spans="9:12" ht="12.75">
      <c r="I32" t="s">
        <v>610</v>
      </c>
      <c r="L32" s="35">
        <v>301000</v>
      </c>
    </row>
    <row r="33" spans="9:12" ht="12.75">
      <c r="I33" t="s">
        <v>1030</v>
      </c>
      <c r="L33" s="35">
        <v>50000</v>
      </c>
    </row>
    <row r="34" spans="9:12" ht="12.75">
      <c r="I34" t="s">
        <v>1005</v>
      </c>
      <c r="L34" s="35">
        <v>48000</v>
      </c>
    </row>
    <row r="35" spans="9:12" ht="12.75">
      <c r="I35" t="s">
        <v>989</v>
      </c>
      <c r="L35" s="35">
        <v>20000</v>
      </c>
    </row>
    <row r="36" spans="9:12" ht="12.75">
      <c r="I36" t="s">
        <v>1038</v>
      </c>
      <c r="L36" s="35">
        <v>10000</v>
      </c>
    </row>
    <row r="38" ht="12.75">
      <c r="A38" t="s">
        <v>452</v>
      </c>
    </row>
    <row r="39" spans="1:2" ht="12.75">
      <c r="A39" t="s">
        <v>454</v>
      </c>
      <c r="B39" t="s">
        <v>453</v>
      </c>
    </row>
    <row r="40" spans="1:2" ht="12.75">
      <c r="A40" t="s">
        <v>455</v>
      </c>
      <c r="B40" t="s">
        <v>458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A1306"/>
  <sheetViews>
    <sheetView zoomScale="85" zoomScaleNormal="85" zoomScalePageLayoutView="0" workbookViewId="0" topLeftCell="A7">
      <selection activeCell="A48" sqref="A48"/>
    </sheetView>
  </sheetViews>
  <sheetFormatPr defaultColWidth="9.140625" defaultRowHeight="12.75"/>
  <cols>
    <col min="1" max="1" width="14.28125" style="5" customWidth="1"/>
    <col min="2" max="2" width="14.140625" style="5" customWidth="1"/>
    <col min="3" max="3" width="16.28125" style="5" customWidth="1"/>
    <col min="16" max="16" width="17.421875" style="2" customWidth="1"/>
    <col min="17" max="17" width="8.28125" style="2" customWidth="1"/>
    <col min="18" max="18" width="10.8515625" style="2" customWidth="1"/>
    <col min="19" max="19" width="9.140625" style="2" customWidth="1"/>
  </cols>
  <sheetData>
    <row r="1" spans="1:27" s="8" customFormat="1" ht="37.5" customHeight="1">
      <c r="A1" s="8" t="s">
        <v>536</v>
      </c>
      <c r="B1" s="8" t="s">
        <v>537</v>
      </c>
      <c r="C1" s="8" t="s">
        <v>551</v>
      </c>
      <c r="P1" s="1" t="s">
        <v>562</v>
      </c>
      <c r="Q1" s="1" t="s">
        <v>537</v>
      </c>
      <c r="R1" s="1" t="s">
        <v>551</v>
      </c>
      <c r="S1" s="1" t="s">
        <v>536</v>
      </c>
      <c r="Y1" s="7" t="s">
        <v>604</v>
      </c>
      <c r="Z1" s="8" t="s">
        <v>920</v>
      </c>
      <c r="AA1" s="8" t="s">
        <v>919</v>
      </c>
    </row>
    <row r="2" spans="1:27" s="7" customFormat="1" ht="12" customHeight="1">
      <c r="A2" s="7">
        <v>1938</v>
      </c>
      <c r="B2" s="7">
        <v>300</v>
      </c>
      <c r="P2" s="23" t="s">
        <v>934</v>
      </c>
      <c r="Q2" s="23">
        <v>11</v>
      </c>
      <c r="R2" s="23"/>
      <c r="S2" s="23">
        <v>1942</v>
      </c>
      <c r="Z2" s="7">
        <v>0</v>
      </c>
      <c r="AA2" s="7">
        <v>1938</v>
      </c>
    </row>
    <row r="3" spans="1:27" s="7" customFormat="1" ht="12" customHeight="1">
      <c r="A3" s="7">
        <v>1939</v>
      </c>
      <c r="B3" s="7">
        <v>0</v>
      </c>
      <c r="P3" s="25" t="s">
        <v>604</v>
      </c>
      <c r="Q3" s="25">
        <v>694.93</v>
      </c>
      <c r="R3" s="25"/>
      <c r="S3" s="25" t="s">
        <v>1072</v>
      </c>
      <c r="Z3" s="7">
        <v>0</v>
      </c>
      <c r="AA3" s="7">
        <v>1939</v>
      </c>
    </row>
    <row r="4" spans="1:27" ht="12.75">
      <c r="A4">
        <v>1940</v>
      </c>
      <c r="B4">
        <v>733.9</v>
      </c>
      <c r="C4">
        <v>0</v>
      </c>
      <c r="P4" s="27" t="s">
        <v>604</v>
      </c>
      <c r="Q4" s="27">
        <v>160.22</v>
      </c>
      <c r="R4" s="27"/>
      <c r="S4" s="27" t="s">
        <v>1072</v>
      </c>
      <c r="Z4">
        <v>0</v>
      </c>
      <c r="AA4" s="7">
        <v>1940</v>
      </c>
    </row>
    <row r="5" spans="1:27" ht="12.75">
      <c r="A5">
        <v>1941</v>
      </c>
      <c r="B5">
        <v>0</v>
      </c>
      <c r="C5"/>
      <c r="P5" s="25" t="s">
        <v>604</v>
      </c>
      <c r="Q5" s="25">
        <v>11.37</v>
      </c>
      <c r="R5" s="25"/>
      <c r="S5" s="25">
        <v>1946</v>
      </c>
      <c r="Z5">
        <v>0</v>
      </c>
      <c r="AA5" s="7">
        <v>1941</v>
      </c>
    </row>
    <row r="6" spans="1:27" ht="12.75">
      <c r="A6">
        <v>1942</v>
      </c>
      <c r="B6">
        <v>0</v>
      </c>
      <c r="C6"/>
      <c r="P6" s="25" t="s">
        <v>604</v>
      </c>
      <c r="Q6" s="25">
        <v>102.65</v>
      </c>
      <c r="R6" s="25"/>
      <c r="S6" s="25">
        <v>1946</v>
      </c>
      <c r="Z6">
        <v>11</v>
      </c>
      <c r="AA6" s="7">
        <v>1942</v>
      </c>
    </row>
    <row r="7" spans="1:27" ht="12.75">
      <c r="A7">
        <v>1943</v>
      </c>
      <c r="B7">
        <v>0</v>
      </c>
      <c r="C7"/>
      <c r="P7" s="25" t="s">
        <v>604</v>
      </c>
      <c r="Q7" s="25">
        <v>47.69</v>
      </c>
      <c r="R7" s="25"/>
      <c r="S7" s="25">
        <v>1947</v>
      </c>
      <c r="Z7">
        <v>0</v>
      </c>
      <c r="AA7" s="7">
        <v>1943</v>
      </c>
    </row>
    <row r="8" spans="1:27" ht="12.75">
      <c r="A8">
        <v>1944</v>
      </c>
      <c r="B8">
        <v>11796.86</v>
      </c>
      <c r="C8">
        <v>0</v>
      </c>
      <c r="P8" s="25" t="s">
        <v>604</v>
      </c>
      <c r="Q8" s="25">
        <v>268.8</v>
      </c>
      <c r="R8" s="25"/>
      <c r="S8" s="25" t="s">
        <v>1076</v>
      </c>
      <c r="Z8">
        <v>0</v>
      </c>
      <c r="AA8" s="7">
        <v>1944</v>
      </c>
    </row>
    <row r="9" spans="1:27" ht="12.75">
      <c r="A9">
        <v>1945</v>
      </c>
      <c r="B9">
        <v>3398.46</v>
      </c>
      <c r="C9">
        <v>504.68</v>
      </c>
      <c r="P9" s="25" t="s">
        <v>604</v>
      </c>
      <c r="Q9" s="25">
        <v>195.55</v>
      </c>
      <c r="R9" s="25"/>
      <c r="S9" s="25" t="s">
        <v>1076</v>
      </c>
      <c r="Z9">
        <v>0</v>
      </c>
      <c r="AA9" s="7">
        <v>1945</v>
      </c>
    </row>
    <row r="10" spans="1:27" ht="12.75">
      <c r="A10">
        <v>1946</v>
      </c>
      <c r="B10">
        <v>3696.89</v>
      </c>
      <c r="C10"/>
      <c r="P10" s="25" t="s">
        <v>604</v>
      </c>
      <c r="Q10" s="25">
        <v>26.79</v>
      </c>
      <c r="R10" s="25"/>
      <c r="S10" s="25">
        <v>1948</v>
      </c>
      <c r="Z10">
        <v>969.17</v>
      </c>
      <c r="AA10" s="7">
        <v>1946</v>
      </c>
    </row>
    <row r="11" spans="1:27" ht="12.75">
      <c r="A11">
        <v>1947</v>
      </c>
      <c r="B11">
        <v>5098.29</v>
      </c>
      <c r="C11"/>
      <c r="P11" s="25" t="s">
        <v>604</v>
      </c>
      <c r="Q11" s="25">
        <v>7.6</v>
      </c>
      <c r="R11" s="25"/>
      <c r="S11" s="25">
        <v>1948</v>
      </c>
      <c r="Z11">
        <v>512.04</v>
      </c>
      <c r="AA11" s="7">
        <v>1947</v>
      </c>
    </row>
    <row r="12" spans="1:27" ht="12.75">
      <c r="A12">
        <v>1948</v>
      </c>
      <c r="B12">
        <v>2375.82</v>
      </c>
      <c r="C12">
        <v>0</v>
      </c>
      <c r="P12" s="25" t="s">
        <v>604</v>
      </c>
      <c r="Q12" s="25">
        <v>39.59</v>
      </c>
      <c r="R12" s="25"/>
      <c r="S12" s="25">
        <v>1948</v>
      </c>
      <c r="Z12">
        <v>187.47</v>
      </c>
      <c r="AA12" s="7">
        <v>1948</v>
      </c>
    </row>
    <row r="13" spans="1:27" ht="12.75">
      <c r="A13">
        <v>1949</v>
      </c>
      <c r="B13">
        <v>1153.58</v>
      </c>
      <c r="C13">
        <v>0</v>
      </c>
      <c r="P13" s="25" t="s">
        <v>604</v>
      </c>
      <c r="Q13" s="25">
        <v>113.49</v>
      </c>
      <c r="R13" s="25"/>
      <c r="S13" s="25">
        <v>1948</v>
      </c>
      <c r="Z13">
        <v>0</v>
      </c>
      <c r="AA13" s="7">
        <v>1949</v>
      </c>
    </row>
    <row r="14" spans="1:27" ht="12.75">
      <c r="A14">
        <v>1950</v>
      </c>
      <c r="B14">
        <v>761.73</v>
      </c>
      <c r="C14"/>
      <c r="P14" s="24" t="s">
        <v>604</v>
      </c>
      <c r="Q14" s="24">
        <v>33.96</v>
      </c>
      <c r="R14" s="24"/>
      <c r="S14" s="24">
        <v>1950</v>
      </c>
      <c r="Z14">
        <v>33.96</v>
      </c>
      <c r="AA14" s="7">
        <v>1950</v>
      </c>
    </row>
    <row r="15" spans="1:27" ht="12.75">
      <c r="A15">
        <v>1951</v>
      </c>
      <c r="B15">
        <v>859.09</v>
      </c>
      <c r="C15"/>
      <c r="P15" s="27" t="s">
        <v>604</v>
      </c>
      <c r="Q15" s="27">
        <v>114.03</v>
      </c>
      <c r="R15" s="27"/>
      <c r="S15" s="27">
        <v>1953</v>
      </c>
      <c r="Z15">
        <v>0</v>
      </c>
      <c r="AA15" s="7">
        <v>1951</v>
      </c>
    </row>
    <row r="16" spans="1:27" ht="12.75">
      <c r="A16">
        <v>1952</v>
      </c>
      <c r="B16">
        <v>468.73</v>
      </c>
      <c r="C16"/>
      <c r="P16" s="27" t="s">
        <v>604</v>
      </c>
      <c r="Q16" s="27">
        <v>107.12</v>
      </c>
      <c r="R16" s="27"/>
      <c r="S16" s="27">
        <v>1955</v>
      </c>
      <c r="Z16">
        <v>0</v>
      </c>
      <c r="AA16" s="7">
        <v>1952</v>
      </c>
    </row>
    <row r="17" spans="1:27" ht="12.75">
      <c r="A17">
        <v>1953</v>
      </c>
      <c r="B17">
        <v>562.02</v>
      </c>
      <c r="C17"/>
      <c r="P17" s="27" t="s">
        <v>604</v>
      </c>
      <c r="Q17" s="27">
        <v>31</v>
      </c>
      <c r="R17" s="27"/>
      <c r="S17" s="27">
        <v>1955</v>
      </c>
      <c r="Z17">
        <v>114.03</v>
      </c>
      <c r="AA17" s="7">
        <v>1953</v>
      </c>
    </row>
    <row r="18" spans="1:27" ht="12.75">
      <c r="A18">
        <v>1954</v>
      </c>
      <c r="B18">
        <v>0</v>
      </c>
      <c r="C18"/>
      <c r="P18" s="23" t="s">
        <v>604</v>
      </c>
      <c r="Q18" s="23">
        <v>40.4</v>
      </c>
      <c r="R18" s="23"/>
      <c r="S18" s="23">
        <v>1956</v>
      </c>
      <c r="Z18">
        <v>0</v>
      </c>
      <c r="AA18" s="7">
        <v>1954</v>
      </c>
    </row>
    <row r="19" spans="1:27" ht="12.75">
      <c r="A19">
        <v>1955</v>
      </c>
      <c r="B19">
        <v>617.12</v>
      </c>
      <c r="C19"/>
      <c r="P19" s="23" t="s">
        <v>604</v>
      </c>
      <c r="Q19" s="23">
        <v>77.14</v>
      </c>
      <c r="R19" s="23"/>
      <c r="S19" s="23">
        <v>1956</v>
      </c>
      <c r="Z19">
        <v>138.12</v>
      </c>
      <c r="AA19" s="7">
        <v>1955</v>
      </c>
    </row>
    <row r="20" spans="1:27" ht="12.75">
      <c r="A20">
        <v>1956</v>
      </c>
      <c r="B20">
        <v>138.87</v>
      </c>
      <c r="C20"/>
      <c r="P20" s="23" t="s">
        <v>604</v>
      </c>
      <c r="Q20" s="23">
        <v>100</v>
      </c>
      <c r="R20" s="23"/>
      <c r="S20" s="23">
        <v>1956</v>
      </c>
      <c r="Z20">
        <v>426.62</v>
      </c>
      <c r="AA20" s="7">
        <v>1956</v>
      </c>
    </row>
    <row r="21" spans="1:27" ht="12.75">
      <c r="A21">
        <v>1957</v>
      </c>
      <c r="B21">
        <v>220.68</v>
      </c>
      <c r="C21"/>
      <c r="P21" s="23" t="s">
        <v>604</v>
      </c>
      <c r="Q21" s="23">
        <v>42.47</v>
      </c>
      <c r="R21" s="23"/>
      <c r="S21" s="23">
        <v>1956</v>
      </c>
      <c r="Z21">
        <v>0</v>
      </c>
      <c r="AA21" s="7">
        <v>1957</v>
      </c>
    </row>
    <row r="22" spans="1:27" ht="12.75">
      <c r="A22">
        <v>1958</v>
      </c>
      <c r="B22">
        <v>0</v>
      </c>
      <c r="C22"/>
      <c r="P22" s="23" t="s">
        <v>604</v>
      </c>
      <c r="Q22" s="23">
        <v>134.78</v>
      </c>
      <c r="R22" s="23"/>
      <c r="S22" s="23">
        <v>1956</v>
      </c>
      <c r="Z22">
        <v>0</v>
      </c>
      <c r="AA22" s="7">
        <v>1958</v>
      </c>
    </row>
    <row r="23" spans="1:27" ht="12.75">
      <c r="A23">
        <v>1959</v>
      </c>
      <c r="B23">
        <v>0</v>
      </c>
      <c r="C23"/>
      <c r="P23" s="27" t="s">
        <v>604</v>
      </c>
      <c r="Q23" s="27">
        <v>31.83</v>
      </c>
      <c r="R23" s="27"/>
      <c r="S23" s="27">
        <v>1956</v>
      </c>
      <c r="Z23">
        <v>3.53</v>
      </c>
      <c r="AA23" s="7">
        <v>1959</v>
      </c>
    </row>
    <row r="24" spans="1:27" ht="12.75">
      <c r="A24">
        <v>1960</v>
      </c>
      <c r="B24">
        <v>0</v>
      </c>
      <c r="C24"/>
      <c r="P24" s="23" t="s">
        <v>604</v>
      </c>
      <c r="Q24" s="23">
        <v>3.53</v>
      </c>
      <c r="R24" s="23"/>
      <c r="S24" s="23">
        <v>1959</v>
      </c>
      <c r="Z24">
        <v>0</v>
      </c>
      <c r="AA24" s="7">
        <v>1960</v>
      </c>
    </row>
    <row r="25" spans="1:27" ht="12.75">
      <c r="A25">
        <v>1961</v>
      </c>
      <c r="B25">
        <v>0</v>
      </c>
      <c r="C25"/>
      <c r="P25" s="23" t="s">
        <v>604</v>
      </c>
      <c r="Q25" s="23">
        <v>10</v>
      </c>
      <c r="R25" s="23"/>
      <c r="S25" s="23">
        <v>1965</v>
      </c>
      <c r="Z25">
        <v>0</v>
      </c>
      <c r="AA25" s="7">
        <v>1961</v>
      </c>
    </row>
    <row r="26" spans="1:27" ht="12.75">
      <c r="A26">
        <v>1962</v>
      </c>
      <c r="B26">
        <v>0</v>
      </c>
      <c r="C26"/>
      <c r="P26" s="27" t="s">
        <v>604</v>
      </c>
      <c r="Q26" s="27">
        <v>173.5</v>
      </c>
      <c r="R26" s="27"/>
      <c r="S26" s="27">
        <v>1966</v>
      </c>
      <c r="Z26">
        <v>0</v>
      </c>
      <c r="AA26" s="7">
        <v>1962</v>
      </c>
    </row>
    <row r="27" spans="1:27" ht="12.75">
      <c r="A27">
        <v>1963</v>
      </c>
      <c r="B27">
        <v>0</v>
      </c>
      <c r="C27"/>
      <c r="P27" s="27" t="s">
        <v>604</v>
      </c>
      <c r="Q27" s="27">
        <v>215</v>
      </c>
      <c r="R27" s="3"/>
      <c r="S27" s="27">
        <v>1969</v>
      </c>
      <c r="Z27">
        <v>0</v>
      </c>
      <c r="AA27" s="7">
        <v>1963</v>
      </c>
    </row>
    <row r="28" spans="1:27" ht="12.75">
      <c r="A28">
        <v>1964</v>
      </c>
      <c r="B28">
        <v>0</v>
      </c>
      <c r="C28"/>
      <c r="P28" s="27" t="s">
        <v>604</v>
      </c>
      <c r="Q28" s="27">
        <v>80</v>
      </c>
      <c r="R28" s="3"/>
      <c r="S28" s="27">
        <v>1969</v>
      </c>
      <c r="Z28">
        <v>0</v>
      </c>
      <c r="AA28" s="7">
        <v>1964</v>
      </c>
    </row>
    <row r="29" spans="1:27" ht="12.75">
      <c r="A29">
        <v>1965</v>
      </c>
      <c r="B29">
        <v>605</v>
      </c>
      <c r="C29"/>
      <c r="P29" s="27" t="s">
        <v>604</v>
      </c>
      <c r="Q29" s="27">
        <v>840</v>
      </c>
      <c r="R29" s="3"/>
      <c r="S29" s="27">
        <v>1969</v>
      </c>
      <c r="Z29">
        <v>0</v>
      </c>
      <c r="AA29" s="7">
        <v>1965</v>
      </c>
    </row>
    <row r="30" spans="1:27" ht="12.75">
      <c r="A30">
        <v>1966</v>
      </c>
      <c r="B30">
        <v>0</v>
      </c>
      <c r="C30"/>
      <c r="P30" s="27" t="s">
        <v>604</v>
      </c>
      <c r="Q30" s="27">
        <v>107.7</v>
      </c>
      <c r="R30" s="27"/>
      <c r="S30" s="27" t="s">
        <v>427</v>
      </c>
      <c r="Z30">
        <v>173.5</v>
      </c>
      <c r="AA30" s="7">
        <v>1966</v>
      </c>
    </row>
    <row r="31" spans="1:27" ht="12.75">
      <c r="A31">
        <v>1967</v>
      </c>
      <c r="B31">
        <v>0</v>
      </c>
      <c r="C31"/>
      <c r="P31" s="23" t="s">
        <v>604</v>
      </c>
      <c r="Q31" s="23">
        <v>799.73</v>
      </c>
      <c r="R31" s="23"/>
      <c r="S31" s="23">
        <v>1971</v>
      </c>
      <c r="Z31">
        <v>0</v>
      </c>
      <c r="AA31" s="7">
        <v>1967</v>
      </c>
    </row>
    <row r="32" spans="1:27" ht="12.75">
      <c r="A32">
        <v>1968</v>
      </c>
      <c r="B32">
        <v>390</v>
      </c>
      <c r="C32"/>
      <c r="P32" s="27" t="s">
        <v>604</v>
      </c>
      <c r="Q32" s="27">
        <v>5.45</v>
      </c>
      <c r="R32" s="27"/>
      <c r="S32" s="27" t="s">
        <v>347</v>
      </c>
      <c r="Z32">
        <v>0</v>
      </c>
      <c r="AA32" s="7">
        <v>1968</v>
      </c>
    </row>
    <row r="33" spans="1:27" ht="12.75">
      <c r="A33">
        <v>1969</v>
      </c>
      <c r="B33">
        <v>1060.59</v>
      </c>
      <c r="C33"/>
      <c r="P33" s="23" t="s">
        <v>604</v>
      </c>
      <c r="Q33" s="23">
        <v>1149.84</v>
      </c>
      <c r="R33" s="23"/>
      <c r="S33" s="23">
        <v>1972</v>
      </c>
      <c r="Z33">
        <v>1135</v>
      </c>
      <c r="AA33" s="7">
        <v>1969</v>
      </c>
    </row>
    <row r="34" spans="1:27" ht="12.75">
      <c r="A34">
        <v>1970</v>
      </c>
      <c r="B34">
        <v>1954.89</v>
      </c>
      <c r="C34"/>
      <c r="P34" s="27" t="s">
        <v>604</v>
      </c>
      <c r="Q34" s="27">
        <v>799.73</v>
      </c>
      <c r="R34" s="27"/>
      <c r="S34" s="27">
        <v>1972</v>
      </c>
      <c r="Z34">
        <v>0</v>
      </c>
      <c r="AA34" s="7">
        <v>1970</v>
      </c>
    </row>
    <row r="35" spans="1:27" ht="12.75">
      <c r="A35">
        <v>1971</v>
      </c>
      <c r="B35">
        <v>2277.69</v>
      </c>
      <c r="C35"/>
      <c r="P35" s="27" t="s">
        <v>604</v>
      </c>
      <c r="Q35" s="3">
        <v>37.79</v>
      </c>
      <c r="R35" s="3"/>
      <c r="S35" s="27">
        <v>1973</v>
      </c>
      <c r="Z35">
        <v>907.43</v>
      </c>
      <c r="AA35" s="7">
        <v>1971</v>
      </c>
    </row>
    <row r="36" spans="1:27" ht="12.75">
      <c r="A36">
        <v>1972</v>
      </c>
      <c r="B36">
        <v>3876.78</v>
      </c>
      <c r="C36"/>
      <c r="P36" s="3" t="s">
        <v>604</v>
      </c>
      <c r="Q36" s="3">
        <v>71.38</v>
      </c>
      <c r="R36" s="3"/>
      <c r="S36" s="3">
        <v>1973</v>
      </c>
      <c r="Z36">
        <v>1955.02</v>
      </c>
      <c r="AA36" s="7">
        <v>1972</v>
      </c>
    </row>
    <row r="37" spans="1:27" ht="12.75">
      <c r="A37">
        <v>1973</v>
      </c>
      <c r="B37">
        <v>2441.01</v>
      </c>
      <c r="C37"/>
      <c r="P37" s="3" t="s">
        <v>604</v>
      </c>
      <c r="Q37" s="3">
        <v>15.29</v>
      </c>
      <c r="R37" s="3"/>
      <c r="S37" s="3">
        <v>1973</v>
      </c>
      <c r="Z37">
        <v>338.89</v>
      </c>
      <c r="AA37" s="7">
        <v>1973</v>
      </c>
    </row>
    <row r="38" spans="1:27" ht="12.75">
      <c r="A38">
        <v>1974</v>
      </c>
      <c r="B38">
        <v>782.3</v>
      </c>
      <c r="C38"/>
      <c r="P38" s="27" t="s">
        <v>604</v>
      </c>
      <c r="Q38" s="27">
        <v>214.43</v>
      </c>
      <c r="R38" s="27"/>
      <c r="S38" s="27">
        <v>1973</v>
      </c>
      <c r="Z38">
        <v>1229.41</v>
      </c>
      <c r="AA38" s="7">
        <v>1974</v>
      </c>
    </row>
    <row r="39" spans="1:27" ht="12.75">
      <c r="A39">
        <v>1975</v>
      </c>
      <c r="B39">
        <v>275.905</v>
      </c>
      <c r="C39"/>
      <c r="P39" s="3" t="s">
        <v>604</v>
      </c>
      <c r="Q39" s="3">
        <v>74.91</v>
      </c>
      <c r="R39" s="3"/>
      <c r="S39" s="3">
        <v>1974</v>
      </c>
      <c r="Z39">
        <v>316.84</v>
      </c>
      <c r="AA39" s="7">
        <v>1975</v>
      </c>
    </row>
    <row r="40" spans="1:27" ht="12.75">
      <c r="A40">
        <v>1976</v>
      </c>
      <c r="B40">
        <v>430.45</v>
      </c>
      <c r="C40"/>
      <c r="P40" s="3" t="s">
        <v>604</v>
      </c>
      <c r="Q40" s="3">
        <v>1078.46</v>
      </c>
      <c r="R40" s="3"/>
      <c r="S40" s="3">
        <v>1974</v>
      </c>
      <c r="Z40">
        <v>0</v>
      </c>
      <c r="AA40" s="7">
        <v>1976</v>
      </c>
    </row>
    <row r="41" spans="1:27" ht="12.75">
      <c r="A41">
        <v>1977</v>
      </c>
      <c r="B41">
        <v>811.75</v>
      </c>
      <c r="C41"/>
      <c r="P41" s="27" t="s">
        <v>604</v>
      </c>
      <c r="Q41" s="3">
        <v>76.04</v>
      </c>
      <c r="R41" s="3"/>
      <c r="S41" s="27" t="s">
        <v>289</v>
      </c>
      <c r="Z41">
        <v>1778</v>
      </c>
      <c r="AA41" s="7">
        <v>1977</v>
      </c>
    </row>
    <row r="42" spans="1:27" ht="12.75">
      <c r="A42">
        <v>1978</v>
      </c>
      <c r="B42">
        <v>774.64</v>
      </c>
      <c r="C42"/>
      <c r="P42" s="3" t="s">
        <v>604</v>
      </c>
      <c r="Q42" s="3">
        <v>46</v>
      </c>
      <c r="R42" s="3"/>
      <c r="S42" s="3">
        <v>1975</v>
      </c>
      <c r="Z42">
        <v>445.64</v>
      </c>
      <c r="AA42" s="7">
        <v>1978</v>
      </c>
    </row>
    <row r="43" spans="1:27" ht="12.75">
      <c r="A43">
        <v>1979</v>
      </c>
      <c r="B43">
        <v>238.34</v>
      </c>
      <c r="C43"/>
      <c r="P43" s="27" t="s">
        <v>604</v>
      </c>
      <c r="Q43" s="3">
        <v>270.84</v>
      </c>
      <c r="R43" s="3"/>
      <c r="S43" s="27" t="s">
        <v>295</v>
      </c>
      <c r="Z43">
        <v>68.83</v>
      </c>
      <c r="AA43" s="7">
        <v>1979</v>
      </c>
    </row>
    <row r="44" spans="1:27" ht="12.75">
      <c r="A44">
        <v>1980</v>
      </c>
      <c r="B44">
        <v>0</v>
      </c>
      <c r="C44"/>
      <c r="P44" s="23" t="s">
        <v>604</v>
      </c>
      <c r="Q44" s="23">
        <v>135</v>
      </c>
      <c r="R44" s="23"/>
      <c r="S44" s="23">
        <v>1977</v>
      </c>
      <c r="Z44">
        <v>0</v>
      </c>
      <c r="AA44" s="7">
        <v>1980</v>
      </c>
    </row>
    <row r="45" spans="1:27" ht="12.75">
      <c r="A45">
        <v>1981</v>
      </c>
      <c r="B45">
        <v>0</v>
      </c>
      <c r="C45"/>
      <c r="P45" s="27" t="s">
        <v>604</v>
      </c>
      <c r="Q45" s="3">
        <v>1643</v>
      </c>
      <c r="R45" s="3"/>
      <c r="S45" s="27">
        <v>1977</v>
      </c>
      <c r="Z45">
        <v>0</v>
      </c>
      <c r="AA45" s="7">
        <v>1981</v>
      </c>
    </row>
    <row r="46" spans="1:27" ht="12.75">
      <c r="A46">
        <v>1982</v>
      </c>
      <c r="B46">
        <v>0</v>
      </c>
      <c r="C46"/>
      <c r="P46" s="27" t="s">
        <v>604</v>
      </c>
      <c r="Q46" s="27">
        <v>72.71</v>
      </c>
      <c r="R46" s="27"/>
      <c r="S46" s="27">
        <v>1978</v>
      </c>
      <c r="Z46">
        <v>1500</v>
      </c>
      <c r="AA46" s="7">
        <v>1982</v>
      </c>
    </row>
    <row r="47" spans="1:27" ht="12.75">
      <c r="A47">
        <v>1983</v>
      </c>
      <c r="B47">
        <v>0</v>
      </c>
      <c r="C47"/>
      <c r="P47" s="27" t="s">
        <v>604</v>
      </c>
      <c r="Q47" s="27">
        <v>364.81</v>
      </c>
      <c r="R47" s="27"/>
      <c r="S47" s="27">
        <v>1978</v>
      </c>
      <c r="Z47">
        <v>0</v>
      </c>
      <c r="AA47" s="7">
        <v>1983</v>
      </c>
    </row>
    <row r="48" spans="1:27" ht="12.75">
      <c r="A48">
        <v>1984</v>
      </c>
      <c r="B48">
        <v>375</v>
      </c>
      <c r="C48"/>
      <c r="P48" s="27" t="s">
        <v>604</v>
      </c>
      <c r="Q48" s="27">
        <v>8.12</v>
      </c>
      <c r="R48" s="27"/>
      <c r="S48" s="27">
        <v>1978</v>
      </c>
      <c r="Z48">
        <v>0</v>
      </c>
      <c r="AA48" s="7">
        <v>1984</v>
      </c>
    </row>
    <row r="49" spans="2:27" ht="12.75">
      <c r="B49" s="5">
        <v>0</v>
      </c>
      <c r="P49" s="27" t="s">
        <v>604</v>
      </c>
      <c r="Q49" s="27">
        <v>68.83</v>
      </c>
      <c r="R49" s="27"/>
      <c r="S49" s="27">
        <v>1979</v>
      </c>
      <c r="Z49">
        <v>58</v>
      </c>
      <c r="AA49" s="7">
        <v>1985</v>
      </c>
    </row>
    <row r="50" spans="2:27" ht="12.75">
      <c r="B50" s="5">
        <v>0</v>
      </c>
      <c r="P50" s="27" t="s">
        <v>604</v>
      </c>
      <c r="Q50" s="27">
        <v>1500</v>
      </c>
      <c r="R50" s="27"/>
      <c r="S50" s="27">
        <v>1982</v>
      </c>
      <c r="Z50">
        <v>0</v>
      </c>
      <c r="AA50" s="7">
        <v>1986</v>
      </c>
    </row>
    <row r="51" spans="2:27" ht="12.75">
      <c r="B51" s="5">
        <v>0</v>
      </c>
      <c r="P51" s="27" t="s">
        <v>604</v>
      </c>
      <c r="Q51" s="27">
        <v>58</v>
      </c>
      <c r="R51" s="27"/>
      <c r="S51" s="27">
        <v>1985</v>
      </c>
      <c r="Z51">
        <v>0</v>
      </c>
      <c r="AA51" s="7">
        <v>1987</v>
      </c>
    </row>
    <row r="52" spans="2:27" ht="12.75">
      <c r="B52" s="5">
        <v>0</v>
      </c>
      <c r="P52" s="27" t="s">
        <v>604</v>
      </c>
      <c r="Q52" s="27">
        <v>50</v>
      </c>
      <c r="R52" s="27"/>
      <c r="S52" s="27">
        <v>1988</v>
      </c>
      <c r="Z52">
        <v>50</v>
      </c>
      <c r="AA52" s="7">
        <v>1988</v>
      </c>
    </row>
    <row r="53" spans="2:27" ht="12.75">
      <c r="B53" s="5">
        <v>0</v>
      </c>
      <c r="P53" s="27" t="s">
        <v>723</v>
      </c>
      <c r="Q53" s="27">
        <v>333</v>
      </c>
      <c r="R53" s="27"/>
      <c r="S53" s="27">
        <v>1992</v>
      </c>
      <c r="Z53">
        <v>0</v>
      </c>
      <c r="AA53" s="7">
        <v>1989</v>
      </c>
    </row>
    <row r="54" spans="2:27" ht="12.75">
      <c r="B54" s="5">
        <v>0</v>
      </c>
      <c r="P54" s="27" t="s">
        <v>723</v>
      </c>
      <c r="Q54" s="44">
        <v>450</v>
      </c>
      <c r="R54" s="27"/>
      <c r="S54" s="27">
        <v>1996</v>
      </c>
      <c r="Z54">
        <v>0</v>
      </c>
      <c r="AA54" s="7">
        <v>1990</v>
      </c>
    </row>
    <row r="55" spans="2:27" ht="25.5">
      <c r="B55" s="5">
        <v>0</v>
      </c>
      <c r="P55" s="27" t="s">
        <v>736</v>
      </c>
      <c r="Q55" s="27">
        <v>25</v>
      </c>
      <c r="R55" s="27"/>
      <c r="S55" s="27">
        <v>1991</v>
      </c>
      <c r="Z55">
        <v>0</v>
      </c>
      <c r="AA55" s="7">
        <v>1991</v>
      </c>
    </row>
    <row r="56" spans="2:27" ht="38.25">
      <c r="B56" s="5">
        <v>0</v>
      </c>
      <c r="P56" s="27" t="s">
        <v>984</v>
      </c>
      <c r="Q56" s="27">
        <v>794</v>
      </c>
      <c r="R56" s="27"/>
      <c r="S56" s="27">
        <v>1992</v>
      </c>
      <c r="Z56">
        <v>333</v>
      </c>
      <c r="AA56" s="7">
        <v>1992</v>
      </c>
    </row>
    <row r="57" spans="2:27" ht="12.75">
      <c r="B57" s="5">
        <v>0</v>
      </c>
      <c r="P57" s="27" t="s">
        <v>546</v>
      </c>
      <c r="Q57" s="27" t="s">
        <v>541</v>
      </c>
      <c r="R57" s="27"/>
      <c r="S57" s="27">
        <v>1942</v>
      </c>
      <c r="Z57">
        <v>0</v>
      </c>
      <c r="AA57" s="7">
        <v>1993</v>
      </c>
    </row>
    <row r="58" spans="2:27" ht="12.75">
      <c r="B58" s="5">
        <v>0</v>
      </c>
      <c r="P58" s="23" t="s">
        <v>431</v>
      </c>
      <c r="Q58" s="27">
        <v>41.53</v>
      </c>
      <c r="R58" s="23"/>
      <c r="S58" s="27">
        <v>1972</v>
      </c>
      <c r="Z58">
        <v>0</v>
      </c>
      <c r="AA58" s="7">
        <v>1994</v>
      </c>
    </row>
    <row r="59" spans="2:27" ht="12.75">
      <c r="B59" s="5">
        <v>0</v>
      </c>
      <c r="P59" s="27" t="s">
        <v>106</v>
      </c>
      <c r="Q59" s="27">
        <v>1</v>
      </c>
      <c r="R59" s="27"/>
      <c r="S59" s="27">
        <v>1957</v>
      </c>
      <c r="Z59">
        <v>0</v>
      </c>
      <c r="AA59" s="7">
        <v>1995</v>
      </c>
    </row>
    <row r="60" spans="2:27" ht="12.75">
      <c r="B60" s="5">
        <v>0</v>
      </c>
      <c r="P60" s="3" t="s">
        <v>542</v>
      </c>
      <c r="Q60" s="3">
        <v>300</v>
      </c>
      <c r="R60" s="3"/>
      <c r="S60" s="3">
        <v>1922</v>
      </c>
      <c r="V60" t="s">
        <v>537</v>
      </c>
      <c r="W60" t="s">
        <v>807</v>
      </c>
      <c r="Z60">
        <v>450</v>
      </c>
      <c r="AA60" s="7">
        <v>1996</v>
      </c>
    </row>
    <row r="61" spans="16:27" ht="12.75">
      <c r="P61" s="2" t="s">
        <v>542</v>
      </c>
      <c r="Q61" s="2">
        <v>300</v>
      </c>
      <c r="S61" s="2">
        <v>1938</v>
      </c>
      <c r="U61" t="s">
        <v>542</v>
      </c>
      <c r="V61">
        <v>300</v>
      </c>
      <c r="W61">
        <v>1938</v>
      </c>
      <c r="Z61">
        <v>0</v>
      </c>
      <c r="AA61" s="7">
        <v>1997</v>
      </c>
    </row>
    <row r="62" spans="16:27" ht="12.75">
      <c r="P62" s="24" t="s">
        <v>850</v>
      </c>
      <c r="Q62" s="24">
        <v>300</v>
      </c>
      <c r="R62" s="24"/>
      <c r="S62" s="24">
        <v>1940</v>
      </c>
      <c r="V62">
        <v>300</v>
      </c>
      <c r="W62">
        <v>1939</v>
      </c>
      <c r="Z62">
        <v>0</v>
      </c>
      <c r="AA62" s="7">
        <v>1998</v>
      </c>
    </row>
    <row r="63" spans="16:27" ht="12.75">
      <c r="P63" s="24" t="s">
        <v>850</v>
      </c>
      <c r="Q63" s="24">
        <v>150</v>
      </c>
      <c r="R63" s="24"/>
      <c r="S63" s="24">
        <v>1940</v>
      </c>
      <c r="V63">
        <v>2321.15</v>
      </c>
      <c r="W63">
        <v>1940</v>
      </c>
      <c r="Z63">
        <v>0</v>
      </c>
      <c r="AA63" s="7">
        <v>1999</v>
      </c>
    </row>
    <row r="64" spans="16:27" ht="12.75">
      <c r="P64" s="25" t="s">
        <v>542</v>
      </c>
      <c r="Q64" s="25">
        <v>301.4</v>
      </c>
      <c r="R64" s="25"/>
      <c r="S64" s="25">
        <v>1940</v>
      </c>
      <c r="V64">
        <v>0</v>
      </c>
      <c r="W64">
        <v>1941</v>
      </c>
      <c r="Z64">
        <v>0</v>
      </c>
      <c r="AA64" s="7">
        <v>2000</v>
      </c>
    </row>
    <row r="65" spans="16:27" ht="12.75">
      <c r="P65" s="25" t="s">
        <v>542</v>
      </c>
      <c r="Q65" s="25">
        <v>32.5</v>
      </c>
      <c r="R65" s="25"/>
      <c r="S65" s="25">
        <v>1940</v>
      </c>
      <c r="V65">
        <v>121.15</v>
      </c>
      <c r="W65">
        <v>1942</v>
      </c>
      <c r="Z65">
        <v>0</v>
      </c>
      <c r="AA65" s="7">
        <v>2001</v>
      </c>
    </row>
    <row r="66" spans="16:27" ht="12.75">
      <c r="P66" s="25" t="s">
        <v>542</v>
      </c>
      <c r="Q66" s="25">
        <v>400</v>
      </c>
      <c r="R66" s="25"/>
      <c r="S66" s="25">
        <v>1940</v>
      </c>
      <c r="V66">
        <v>0</v>
      </c>
      <c r="W66">
        <v>1943</v>
      </c>
      <c r="Z66">
        <v>0</v>
      </c>
      <c r="AA66" s="7">
        <v>2002</v>
      </c>
    </row>
    <row r="67" spans="16:27" ht="12.75">
      <c r="P67" s="23" t="s">
        <v>850</v>
      </c>
      <c r="Q67" s="23">
        <v>12</v>
      </c>
      <c r="R67" s="23"/>
      <c r="S67" s="23">
        <v>1942</v>
      </c>
      <c r="V67">
        <v>16519.05</v>
      </c>
      <c r="W67">
        <v>1944</v>
      </c>
      <c r="Z67">
        <v>0</v>
      </c>
      <c r="AA67" s="7">
        <v>2003</v>
      </c>
    </row>
    <row r="68" spans="16:27" ht="12.75">
      <c r="P68" s="23" t="s">
        <v>850</v>
      </c>
      <c r="Q68" s="23">
        <v>25</v>
      </c>
      <c r="R68" s="23"/>
      <c r="S68" s="23">
        <v>1942</v>
      </c>
      <c r="V68">
        <v>4160.81</v>
      </c>
      <c r="W68">
        <v>1945</v>
      </c>
      <c r="Z68">
        <v>0</v>
      </c>
      <c r="AA68" s="7">
        <v>2004</v>
      </c>
    </row>
    <row r="69" spans="16:27" ht="12.75">
      <c r="P69" s="23" t="s">
        <v>850</v>
      </c>
      <c r="Q69" s="23">
        <v>50</v>
      </c>
      <c r="R69" s="23"/>
      <c r="S69" s="23">
        <v>1942</v>
      </c>
      <c r="V69">
        <v>2080.33</v>
      </c>
      <c r="W69">
        <v>1946</v>
      </c>
      <c r="AA69" s="7"/>
    </row>
    <row r="70" spans="16:23" ht="12.75">
      <c r="P70" s="23" t="s">
        <v>850</v>
      </c>
      <c r="Q70" s="23">
        <v>25</v>
      </c>
      <c r="R70" s="23"/>
      <c r="S70" s="23">
        <v>1942</v>
      </c>
      <c r="V70">
        <v>2899.52</v>
      </c>
      <c r="W70">
        <v>1947</v>
      </c>
    </row>
    <row r="71" spans="16:23" ht="12.75">
      <c r="P71" s="23" t="s">
        <v>850</v>
      </c>
      <c r="Q71" s="23">
        <v>9.15</v>
      </c>
      <c r="R71" s="23"/>
      <c r="S71" s="23">
        <v>1942</v>
      </c>
      <c r="V71">
        <v>2800.69</v>
      </c>
      <c r="W71">
        <v>1948</v>
      </c>
    </row>
    <row r="72" spans="16:23" ht="12.75">
      <c r="P72" s="25" t="s">
        <v>542</v>
      </c>
      <c r="Q72" s="25">
        <v>575.7</v>
      </c>
      <c r="R72" s="25"/>
      <c r="S72" s="25">
        <v>1944</v>
      </c>
      <c r="V72">
        <v>2908.11</v>
      </c>
      <c r="W72">
        <v>1949</v>
      </c>
    </row>
    <row r="73" spans="16:23" ht="12.75">
      <c r="P73" s="25" t="s">
        <v>542</v>
      </c>
      <c r="Q73" s="25">
        <v>7000</v>
      </c>
      <c r="R73" s="25"/>
      <c r="S73" s="25">
        <v>1944</v>
      </c>
      <c r="V73">
        <v>690.23</v>
      </c>
      <c r="W73">
        <v>1950</v>
      </c>
    </row>
    <row r="74" spans="16:23" ht="12.75">
      <c r="P74" s="24" t="s">
        <v>956</v>
      </c>
      <c r="Q74" s="24">
        <v>263.06</v>
      </c>
      <c r="R74" s="24"/>
      <c r="S74" s="24">
        <v>1944</v>
      </c>
      <c r="V74">
        <v>986.33</v>
      </c>
      <c r="W74">
        <v>1951</v>
      </c>
    </row>
    <row r="75" spans="16:23" ht="12.75">
      <c r="P75" s="24" t="s">
        <v>956</v>
      </c>
      <c r="Q75" s="24">
        <v>245.12</v>
      </c>
      <c r="R75" s="24"/>
      <c r="S75" s="24">
        <v>1944</v>
      </c>
      <c r="V75">
        <v>468.73</v>
      </c>
      <c r="W75">
        <v>1952</v>
      </c>
    </row>
    <row r="76" spans="16:23" ht="12.75">
      <c r="P76" s="25" t="s">
        <v>542</v>
      </c>
      <c r="Q76" s="25">
        <v>504.68</v>
      </c>
      <c r="R76" s="25"/>
      <c r="S76" s="25">
        <v>1945</v>
      </c>
      <c r="V76">
        <v>82.02</v>
      </c>
      <c r="W76">
        <v>1953</v>
      </c>
    </row>
    <row r="77" spans="16:23" ht="12.75">
      <c r="P77" s="24" t="s">
        <v>956</v>
      </c>
      <c r="Q77" s="24">
        <v>1766.68</v>
      </c>
      <c r="R77" s="24"/>
      <c r="S77" s="24" t="s">
        <v>1071</v>
      </c>
      <c r="V77">
        <v>64.52</v>
      </c>
      <c r="W77">
        <v>1954</v>
      </c>
    </row>
    <row r="78" spans="16:23" ht="12.75">
      <c r="P78" s="24" t="s">
        <v>956</v>
      </c>
      <c r="Q78" s="24">
        <v>1384.77</v>
      </c>
      <c r="R78" s="24"/>
      <c r="S78" s="24">
        <v>1945</v>
      </c>
      <c r="V78">
        <v>637.12</v>
      </c>
      <c r="W78">
        <v>1955</v>
      </c>
    </row>
    <row r="79" spans="16:23" ht="12.75">
      <c r="P79" s="24" t="s">
        <v>956</v>
      </c>
      <c r="Q79" s="24">
        <v>504.68</v>
      </c>
      <c r="R79" s="24"/>
      <c r="S79" s="24">
        <v>1945</v>
      </c>
      <c r="V79">
        <v>363.87</v>
      </c>
      <c r="W79">
        <v>1956</v>
      </c>
    </row>
    <row r="80" spans="16:23" ht="12.75">
      <c r="P80" s="25" t="s">
        <v>542</v>
      </c>
      <c r="Q80" s="25">
        <v>46.83</v>
      </c>
      <c r="R80" s="25"/>
      <c r="S80" s="25">
        <v>1946</v>
      </c>
      <c r="V80">
        <v>220.68</v>
      </c>
      <c r="W80">
        <v>1957</v>
      </c>
    </row>
    <row r="81" spans="16:23" ht="12.75">
      <c r="P81" s="27" t="s">
        <v>542</v>
      </c>
      <c r="Q81" s="27">
        <v>8435.17</v>
      </c>
      <c r="R81" s="27"/>
      <c r="S81" s="27" t="s">
        <v>1075</v>
      </c>
      <c r="V81">
        <v>0</v>
      </c>
      <c r="W81">
        <v>1958</v>
      </c>
    </row>
    <row r="82" spans="16:23" ht="12.75">
      <c r="P82" s="25" t="s">
        <v>542</v>
      </c>
      <c r="Q82" s="25">
        <v>492.14</v>
      </c>
      <c r="R82" s="25"/>
      <c r="S82" s="25">
        <v>1946</v>
      </c>
      <c r="V82">
        <v>12.35</v>
      </c>
      <c r="W82">
        <v>1959</v>
      </c>
    </row>
    <row r="83" spans="16:23" ht="12.75">
      <c r="P83" s="25" t="s">
        <v>542</v>
      </c>
      <c r="Q83" s="25">
        <v>633.28</v>
      </c>
      <c r="R83" s="25"/>
      <c r="S83" s="25">
        <v>1946</v>
      </c>
      <c r="V83">
        <v>0</v>
      </c>
      <c r="W83">
        <v>1960</v>
      </c>
    </row>
    <row r="84" spans="16:23" ht="12.75">
      <c r="P84" s="25" t="s">
        <v>542</v>
      </c>
      <c r="Q84" s="25">
        <v>899.95</v>
      </c>
      <c r="R84" s="25"/>
      <c r="S84" s="25">
        <v>1946</v>
      </c>
      <c r="V84">
        <v>0</v>
      </c>
      <c r="W84">
        <v>1961</v>
      </c>
    </row>
    <row r="85" spans="16:23" ht="12.75">
      <c r="P85" s="25" t="s">
        <v>542</v>
      </c>
      <c r="Q85" s="25">
        <v>8.13</v>
      </c>
      <c r="R85" s="25"/>
      <c r="S85" s="25">
        <v>1946</v>
      </c>
      <c r="V85">
        <v>0</v>
      </c>
      <c r="W85">
        <v>1962</v>
      </c>
    </row>
    <row r="86" spans="16:23" ht="12.75">
      <c r="P86" s="25" t="s">
        <v>542</v>
      </c>
      <c r="Q86" s="25">
        <v>213.82</v>
      </c>
      <c r="R86" s="25"/>
      <c r="S86" s="25">
        <v>1947</v>
      </c>
      <c r="V86">
        <v>0</v>
      </c>
      <c r="W86">
        <v>1963</v>
      </c>
    </row>
    <row r="87" spans="16:23" ht="12.75">
      <c r="P87" s="25" t="s">
        <v>542</v>
      </c>
      <c r="Q87" s="25">
        <v>145.13</v>
      </c>
      <c r="R87" s="25"/>
      <c r="S87" s="25">
        <v>1947</v>
      </c>
      <c r="V87">
        <v>0</v>
      </c>
      <c r="W87">
        <v>1964</v>
      </c>
    </row>
    <row r="88" spans="16:23" ht="12.75">
      <c r="P88" s="25" t="s">
        <v>542</v>
      </c>
      <c r="Q88" s="25">
        <v>1331.99</v>
      </c>
      <c r="R88" s="25"/>
      <c r="S88" s="25">
        <v>1947</v>
      </c>
      <c r="V88">
        <v>605</v>
      </c>
      <c r="W88">
        <v>1965</v>
      </c>
    </row>
    <row r="89" spans="16:23" ht="12.75">
      <c r="P89" s="25" t="s">
        <v>542</v>
      </c>
      <c r="Q89" s="25">
        <v>493.1</v>
      </c>
      <c r="R89" s="25"/>
      <c r="S89" s="25">
        <v>1947</v>
      </c>
      <c r="V89">
        <v>0</v>
      </c>
      <c r="W89">
        <v>1966</v>
      </c>
    </row>
    <row r="90" spans="16:23" ht="12.75">
      <c r="P90" s="25" t="s">
        <v>542</v>
      </c>
      <c r="Q90" s="25">
        <v>135.04</v>
      </c>
      <c r="R90" s="25"/>
      <c r="S90" s="25">
        <v>1947</v>
      </c>
      <c r="V90">
        <v>0</v>
      </c>
      <c r="W90">
        <v>1967</v>
      </c>
    </row>
    <row r="91" spans="16:23" ht="12.75">
      <c r="P91" s="25" t="s">
        <v>542</v>
      </c>
      <c r="Q91" s="25">
        <v>580.44</v>
      </c>
      <c r="R91" s="25"/>
      <c r="S91" s="25" t="s">
        <v>1076</v>
      </c>
      <c r="V91">
        <v>400</v>
      </c>
      <c r="W91">
        <v>1968</v>
      </c>
    </row>
    <row r="92" spans="16:23" ht="12.75">
      <c r="P92" s="25" t="s">
        <v>542</v>
      </c>
      <c r="Q92" s="25">
        <v>281.1</v>
      </c>
      <c r="R92" s="25"/>
      <c r="S92" s="25" t="s">
        <v>1094</v>
      </c>
      <c r="V92">
        <v>1374.13</v>
      </c>
      <c r="W92">
        <v>1969</v>
      </c>
    </row>
    <row r="93" spans="16:23" ht="12.75">
      <c r="P93" s="25" t="s">
        <v>542</v>
      </c>
      <c r="Q93" s="25">
        <v>191.71</v>
      </c>
      <c r="R93" s="25"/>
      <c r="S93" s="25">
        <v>1948</v>
      </c>
      <c r="V93">
        <v>3925.46</v>
      </c>
      <c r="W93">
        <v>1970</v>
      </c>
    </row>
    <row r="94" spans="16:23" ht="12.75">
      <c r="P94" s="25" t="s">
        <v>542</v>
      </c>
      <c r="Q94" s="25">
        <v>72.25</v>
      </c>
      <c r="R94" s="25"/>
      <c r="S94" s="25">
        <v>1948</v>
      </c>
      <c r="V94">
        <v>588.21</v>
      </c>
      <c r="W94">
        <v>1971</v>
      </c>
    </row>
    <row r="95" spans="16:23" ht="12.75">
      <c r="P95" s="27" t="s">
        <v>542</v>
      </c>
      <c r="Q95" s="27">
        <v>232.26</v>
      </c>
      <c r="R95" s="27"/>
      <c r="S95" s="27">
        <v>1948</v>
      </c>
      <c r="V95">
        <v>4989.48</v>
      </c>
      <c r="W95">
        <v>1972</v>
      </c>
    </row>
    <row r="96" spans="16:23" ht="12.75">
      <c r="P96" s="25" t="s">
        <v>542</v>
      </c>
      <c r="Q96" s="25">
        <v>1122.34</v>
      </c>
      <c r="R96" s="25"/>
      <c r="S96" s="25" t="s">
        <v>1094</v>
      </c>
      <c r="V96">
        <v>2522.1</v>
      </c>
      <c r="W96">
        <v>1973</v>
      </c>
    </row>
    <row r="97" spans="16:23" ht="12.75">
      <c r="P97" s="25" t="s">
        <v>542</v>
      </c>
      <c r="Q97" s="25">
        <v>901.03</v>
      </c>
      <c r="R97" s="25"/>
      <c r="S97" s="25" t="s">
        <v>1094</v>
      </c>
      <c r="V97">
        <v>787.03</v>
      </c>
      <c r="W97">
        <v>1974</v>
      </c>
    </row>
    <row r="98" spans="16:23" ht="12.75">
      <c r="P98" s="25" t="s">
        <v>542</v>
      </c>
      <c r="Q98" s="25">
        <v>1823.93</v>
      </c>
      <c r="R98" s="25"/>
      <c r="S98" s="25" t="s">
        <v>4</v>
      </c>
      <c r="V98">
        <v>190.085</v>
      </c>
      <c r="W98">
        <v>1975</v>
      </c>
    </row>
    <row r="99" spans="16:23" ht="12.75">
      <c r="P99" s="2" t="s">
        <v>542</v>
      </c>
      <c r="Q99" s="2">
        <v>1084.18</v>
      </c>
      <c r="S99" s="2">
        <v>1949</v>
      </c>
      <c r="V99">
        <v>430.45</v>
      </c>
      <c r="W99">
        <v>1976</v>
      </c>
    </row>
    <row r="100" spans="16:23" ht="12.75">
      <c r="P100" s="24" t="s">
        <v>542</v>
      </c>
      <c r="Q100" s="24">
        <v>382.01</v>
      </c>
      <c r="R100" s="24"/>
      <c r="S100" s="24" t="s">
        <v>1166</v>
      </c>
      <c r="V100">
        <v>1322.48</v>
      </c>
      <c r="W100">
        <v>1977</v>
      </c>
    </row>
    <row r="101" spans="16:23" ht="12.75">
      <c r="P101" s="25" t="s">
        <v>542</v>
      </c>
      <c r="Q101" s="25">
        <v>308.22</v>
      </c>
      <c r="R101" s="25"/>
      <c r="S101" s="25" t="s">
        <v>1166</v>
      </c>
      <c r="V101">
        <v>489.91</v>
      </c>
      <c r="W101">
        <v>1978</v>
      </c>
    </row>
    <row r="102" spans="16:23" ht="12.75">
      <c r="P102" s="3" t="s">
        <v>542</v>
      </c>
      <c r="Q102" s="3">
        <v>250</v>
      </c>
      <c r="R102" s="3"/>
      <c r="S102" s="3">
        <v>1951</v>
      </c>
      <c r="V102">
        <v>237.34</v>
      </c>
      <c r="W102">
        <v>1979</v>
      </c>
    </row>
    <row r="103" spans="16:23" ht="12.75">
      <c r="P103" s="23" t="s">
        <v>956</v>
      </c>
      <c r="Q103" s="23">
        <v>360.08</v>
      </c>
      <c r="R103" s="23"/>
      <c r="S103" s="23" t="s">
        <v>1197</v>
      </c>
      <c r="V103">
        <v>0</v>
      </c>
      <c r="W103">
        <v>1980</v>
      </c>
    </row>
    <row r="104" spans="16:23" ht="12.75">
      <c r="P104" s="23" t="s">
        <v>956</v>
      </c>
      <c r="Q104" s="23">
        <v>53.68</v>
      </c>
      <c r="R104" s="23"/>
      <c r="S104" s="23">
        <v>1951</v>
      </c>
      <c r="V104">
        <v>0</v>
      </c>
      <c r="W104">
        <v>1981</v>
      </c>
    </row>
    <row r="105" spans="16:23" ht="12.75">
      <c r="P105" s="3" t="s">
        <v>542</v>
      </c>
      <c r="Q105" s="3">
        <v>185.97</v>
      </c>
      <c r="R105" s="3"/>
      <c r="S105" s="3">
        <v>1951</v>
      </c>
      <c r="V105">
        <v>130</v>
      </c>
      <c r="W105">
        <v>1982</v>
      </c>
    </row>
    <row r="106" spans="16:23" ht="12.75">
      <c r="P106" s="23" t="s">
        <v>542</v>
      </c>
      <c r="Q106" s="23">
        <v>136.6</v>
      </c>
      <c r="R106" s="23"/>
      <c r="S106" s="23">
        <v>1951</v>
      </c>
      <c r="V106">
        <v>0</v>
      </c>
      <c r="W106">
        <v>1983</v>
      </c>
    </row>
    <row r="107" spans="16:23" ht="12.75">
      <c r="P107" s="23" t="s">
        <v>850</v>
      </c>
      <c r="Q107" s="23">
        <v>468.73</v>
      </c>
      <c r="R107" s="23"/>
      <c r="S107" s="23">
        <v>1952</v>
      </c>
      <c r="V107">
        <v>431.8</v>
      </c>
      <c r="W107">
        <v>1984</v>
      </c>
    </row>
    <row r="108" spans="16:23" ht="12.75">
      <c r="P108" s="27" t="s">
        <v>542</v>
      </c>
      <c r="Q108" s="27">
        <v>82.02</v>
      </c>
      <c r="R108" s="27"/>
      <c r="S108" s="27">
        <v>1953</v>
      </c>
      <c r="V108">
        <v>582</v>
      </c>
      <c r="W108">
        <v>1985</v>
      </c>
    </row>
    <row r="109" spans="16:23" ht="12.75">
      <c r="P109" s="23" t="s">
        <v>850</v>
      </c>
      <c r="Q109" s="38">
        <v>53.68</v>
      </c>
      <c r="R109" s="23"/>
      <c r="S109" s="23" t="s">
        <v>59</v>
      </c>
      <c r="V109">
        <v>100</v>
      </c>
      <c r="W109">
        <v>1986</v>
      </c>
    </row>
    <row r="110" spans="16:23" ht="12.75">
      <c r="P110" s="27" t="s">
        <v>850</v>
      </c>
      <c r="Q110" s="27">
        <v>10.84</v>
      </c>
      <c r="R110" s="27"/>
      <c r="S110" s="27" t="s">
        <v>59</v>
      </c>
      <c r="V110">
        <v>0</v>
      </c>
      <c r="W110">
        <v>1987</v>
      </c>
    </row>
    <row r="111" spans="16:23" ht="12.75">
      <c r="P111" s="23" t="s">
        <v>542</v>
      </c>
      <c r="Q111" s="23">
        <v>20</v>
      </c>
      <c r="R111" s="23"/>
      <c r="S111" s="23">
        <v>1955</v>
      </c>
      <c r="V111">
        <v>30</v>
      </c>
      <c r="W111">
        <v>1988</v>
      </c>
    </row>
    <row r="112" spans="16:23" ht="12.75">
      <c r="P112" s="27" t="s">
        <v>542</v>
      </c>
      <c r="Q112" s="27">
        <v>352.49</v>
      </c>
      <c r="R112" s="27"/>
      <c r="S112" s="27">
        <v>1955</v>
      </c>
      <c r="V112">
        <v>0</v>
      </c>
      <c r="W112">
        <v>1989</v>
      </c>
    </row>
    <row r="113" spans="16:23" ht="12.75">
      <c r="P113" s="27" t="s">
        <v>542</v>
      </c>
      <c r="Q113" s="27">
        <v>83.1</v>
      </c>
      <c r="R113" s="27"/>
      <c r="S113" s="27">
        <v>1955</v>
      </c>
      <c r="V113">
        <v>0</v>
      </c>
      <c r="W113">
        <v>1990</v>
      </c>
    </row>
    <row r="114" spans="16:23" ht="12.75">
      <c r="P114" s="27" t="s">
        <v>542</v>
      </c>
      <c r="Q114" s="27">
        <v>30</v>
      </c>
      <c r="R114" s="27"/>
      <c r="S114" s="27">
        <v>1955</v>
      </c>
      <c r="V114">
        <v>215</v>
      </c>
      <c r="W114">
        <v>1991</v>
      </c>
    </row>
    <row r="115" spans="16:23" ht="12.75">
      <c r="P115" s="27" t="s">
        <v>542</v>
      </c>
      <c r="Q115" s="27">
        <v>151.53</v>
      </c>
      <c r="R115" s="27"/>
      <c r="S115" s="27">
        <v>1955</v>
      </c>
      <c r="V115">
        <v>1697</v>
      </c>
      <c r="W115">
        <v>1992</v>
      </c>
    </row>
    <row r="116" spans="16:23" ht="12.75">
      <c r="P116" s="27" t="s">
        <v>542</v>
      </c>
      <c r="Q116" s="27">
        <v>138.87</v>
      </c>
      <c r="R116" s="27"/>
      <c r="S116" s="27">
        <v>1956</v>
      </c>
      <c r="V116">
        <v>0</v>
      </c>
      <c r="W116">
        <v>1993</v>
      </c>
    </row>
    <row r="117" spans="16:23" ht="12.75">
      <c r="P117" s="23" t="s">
        <v>542</v>
      </c>
      <c r="Q117" s="23">
        <v>225</v>
      </c>
      <c r="R117" s="23"/>
      <c r="S117" s="23">
        <v>1956</v>
      </c>
      <c r="V117">
        <v>0</v>
      </c>
      <c r="W117">
        <v>1994</v>
      </c>
    </row>
    <row r="118" spans="16:23" ht="12.75">
      <c r="P118" s="3" t="s">
        <v>542</v>
      </c>
      <c r="Q118" s="3">
        <v>220.68</v>
      </c>
      <c r="R118" s="3"/>
      <c r="S118" s="3">
        <v>1957</v>
      </c>
      <c r="V118">
        <v>0</v>
      </c>
      <c r="W118">
        <v>1995</v>
      </c>
    </row>
    <row r="119" spans="16:23" ht="12.75">
      <c r="P119" s="23" t="s">
        <v>850</v>
      </c>
      <c r="Q119" s="23">
        <v>12.35</v>
      </c>
      <c r="R119" s="23"/>
      <c r="S119" s="23">
        <v>1959</v>
      </c>
      <c r="V119">
        <v>282</v>
      </c>
      <c r="W119">
        <v>1996</v>
      </c>
    </row>
    <row r="120" spans="16:23" ht="12.75">
      <c r="P120" s="27" t="s">
        <v>542</v>
      </c>
      <c r="Q120" s="27">
        <v>285</v>
      </c>
      <c r="R120" s="3"/>
      <c r="S120" s="27">
        <v>1965</v>
      </c>
      <c r="V120">
        <v>0</v>
      </c>
      <c r="W120">
        <v>1997</v>
      </c>
    </row>
    <row r="121" spans="16:23" ht="12.75">
      <c r="P121" s="27" t="s">
        <v>542</v>
      </c>
      <c r="Q121" s="27">
        <v>320</v>
      </c>
      <c r="R121" s="3"/>
      <c r="S121" s="27">
        <v>1965</v>
      </c>
      <c r="V121">
        <v>0</v>
      </c>
      <c r="W121">
        <v>1998</v>
      </c>
    </row>
    <row r="122" spans="16:23" ht="12.75">
      <c r="P122" s="23" t="s">
        <v>542</v>
      </c>
      <c r="Q122" s="23">
        <v>400</v>
      </c>
      <c r="R122" s="23"/>
      <c r="S122" s="23">
        <v>1968</v>
      </c>
      <c r="V122">
        <v>0</v>
      </c>
      <c r="W122">
        <v>1999</v>
      </c>
    </row>
    <row r="123" spans="16:23" ht="12.75">
      <c r="P123" s="23" t="s">
        <v>956</v>
      </c>
      <c r="Q123" s="23">
        <v>307.13</v>
      </c>
      <c r="R123" s="23"/>
      <c r="S123" s="23">
        <v>1969</v>
      </c>
      <c r="V123">
        <v>0</v>
      </c>
      <c r="W123">
        <v>2000</v>
      </c>
    </row>
    <row r="124" spans="16:23" ht="12.75">
      <c r="P124" s="27" t="s">
        <v>542</v>
      </c>
      <c r="Q124" s="23">
        <v>568</v>
      </c>
      <c r="R124" s="3"/>
      <c r="S124" s="27">
        <v>1969</v>
      </c>
      <c r="V124">
        <v>0</v>
      </c>
      <c r="W124">
        <v>2001</v>
      </c>
    </row>
    <row r="125" spans="16:23" ht="12.75">
      <c r="P125" s="27" t="s">
        <v>542</v>
      </c>
      <c r="Q125" s="23">
        <v>499</v>
      </c>
      <c r="R125" s="3"/>
      <c r="S125" s="27" t="s">
        <v>366</v>
      </c>
      <c r="V125">
        <v>0</v>
      </c>
      <c r="W125">
        <v>2002</v>
      </c>
    </row>
    <row r="126" spans="16:23" ht="12.75">
      <c r="P126" s="27" t="s">
        <v>542</v>
      </c>
      <c r="Q126" s="23">
        <v>686.18</v>
      </c>
      <c r="R126" s="27"/>
      <c r="S126" s="27" t="s">
        <v>409</v>
      </c>
      <c r="V126">
        <v>0</v>
      </c>
      <c r="W126">
        <v>2003</v>
      </c>
    </row>
    <row r="127" spans="16:23" ht="12.75">
      <c r="P127" s="27" t="s">
        <v>542</v>
      </c>
      <c r="Q127" s="23">
        <v>2744.28</v>
      </c>
      <c r="R127" s="27"/>
      <c r="S127" s="27" t="s">
        <v>409</v>
      </c>
      <c r="V127">
        <v>285.8</v>
      </c>
      <c r="W127">
        <v>2004</v>
      </c>
    </row>
    <row r="128" spans="16:19" ht="12.75">
      <c r="P128" s="27" t="s">
        <v>850</v>
      </c>
      <c r="Q128" s="27">
        <v>495</v>
      </c>
      <c r="R128" s="3"/>
      <c r="S128" s="27" t="s">
        <v>409</v>
      </c>
    </row>
    <row r="129" spans="16:19" ht="12.75">
      <c r="P129" s="27" t="s">
        <v>542</v>
      </c>
      <c r="Q129" s="27">
        <v>264.25</v>
      </c>
      <c r="R129" s="27"/>
      <c r="S129" s="27" t="s">
        <v>427</v>
      </c>
    </row>
    <row r="130" spans="16:19" ht="12.75">
      <c r="P130" s="27" t="s">
        <v>542</v>
      </c>
      <c r="Q130" s="27">
        <v>323.96</v>
      </c>
      <c r="R130" s="27"/>
      <c r="S130" s="27">
        <v>1971</v>
      </c>
    </row>
    <row r="131" spans="16:19" ht="12.75">
      <c r="P131" s="27" t="s">
        <v>956</v>
      </c>
      <c r="Q131" s="23">
        <v>63.3</v>
      </c>
      <c r="R131" s="23"/>
      <c r="S131" s="27">
        <v>1972</v>
      </c>
    </row>
    <row r="132" spans="16:19" ht="12.75">
      <c r="P132" s="23" t="s">
        <v>850</v>
      </c>
      <c r="Q132" s="23">
        <v>422.82</v>
      </c>
      <c r="R132" s="23"/>
      <c r="S132" s="23">
        <v>1972</v>
      </c>
    </row>
    <row r="133" spans="16:19" ht="12.75">
      <c r="P133" s="3" t="s">
        <v>542</v>
      </c>
      <c r="Q133" s="3">
        <v>1043</v>
      </c>
      <c r="R133" s="3"/>
      <c r="S133" s="3">
        <v>1972</v>
      </c>
    </row>
    <row r="134" spans="16:19" ht="12.75">
      <c r="P134" s="27" t="s">
        <v>542</v>
      </c>
      <c r="Q134" s="27">
        <v>3045.53</v>
      </c>
      <c r="R134" s="27"/>
      <c r="S134" s="27" t="s">
        <v>347</v>
      </c>
    </row>
    <row r="135" spans="16:19" ht="12.75">
      <c r="P135" s="27" t="s">
        <v>542</v>
      </c>
      <c r="Q135" s="23">
        <v>414.83</v>
      </c>
      <c r="R135" s="27"/>
      <c r="S135" s="27">
        <v>1972</v>
      </c>
    </row>
    <row r="136" spans="16:19" ht="12.75">
      <c r="P136" s="27" t="s">
        <v>542</v>
      </c>
      <c r="Q136" s="3">
        <v>339.27</v>
      </c>
      <c r="R136" s="3"/>
      <c r="S136" s="27">
        <v>1973</v>
      </c>
    </row>
    <row r="137" spans="16:19" ht="12.75">
      <c r="P137" s="27" t="s">
        <v>542</v>
      </c>
      <c r="Q137" s="3">
        <v>129.31</v>
      </c>
      <c r="R137" s="3"/>
      <c r="S137" s="27">
        <v>1973</v>
      </c>
    </row>
    <row r="138" spans="16:19" ht="12.75">
      <c r="P138" s="3" t="s">
        <v>542</v>
      </c>
      <c r="Q138" s="3">
        <v>138.95</v>
      </c>
      <c r="R138" s="3"/>
      <c r="S138" s="3">
        <v>1973</v>
      </c>
    </row>
    <row r="139" spans="16:19" ht="12.75">
      <c r="P139" s="3" t="s">
        <v>542</v>
      </c>
      <c r="Q139" s="3">
        <v>1825.48</v>
      </c>
      <c r="R139" s="3"/>
      <c r="S139" s="3">
        <v>1973</v>
      </c>
    </row>
    <row r="140" spans="16:19" ht="12.75">
      <c r="P140" s="3" t="s">
        <v>542</v>
      </c>
      <c r="Q140" s="3">
        <v>8</v>
      </c>
      <c r="R140" s="3"/>
      <c r="S140" s="27">
        <v>1973</v>
      </c>
    </row>
    <row r="141" spans="16:19" ht="12.75">
      <c r="P141" s="27" t="s">
        <v>542</v>
      </c>
      <c r="Q141" s="3">
        <v>81.09</v>
      </c>
      <c r="R141" s="3"/>
      <c r="S141" s="27" t="s">
        <v>287</v>
      </c>
    </row>
    <row r="142" spans="16:19" ht="12.75">
      <c r="P142" s="3" t="s">
        <v>542</v>
      </c>
      <c r="Q142" s="3">
        <v>598.15</v>
      </c>
      <c r="R142" s="3"/>
      <c r="S142" s="3">
        <v>1974</v>
      </c>
    </row>
    <row r="143" spans="16:19" ht="12.75">
      <c r="P143" s="3" t="s">
        <v>542</v>
      </c>
      <c r="Q143" s="3">
        <v>103.06</v>
      </c>
      <c r="R143" s="3"/>
      <c r="S143" s="3">
        <v>1974</v>
      </c>
    </row>
    <row r="144" spans="16:19" ht="12.75">
      <c r="P144" s="27" t="s">
        <v>542</v>
      </c>
      <c r="Q144" s="3">
        <v>85.82</v>
      </c>
      <c r="R144" s="3"/>
      <c r="S144" s="27" t="s">
        <v>289</v>
      </c>
    </row>
    <row r="145" spans="16:19" ht="12.75">
      <c r="P145" s="27" t="s">
        <v>542</v>
      </c>
      <c r="Q145" s="27">
        <v>3.31</v>
      </c>
      <c r="R145" s="3"/>
      <c r="S145" s="27">
        <v>1975</v>
      </c>
    </row>
    <row r="146" spans="16:19" ht="12.75">
      <c r="P146" s="3" t="s">
        <v>542</v>
      </c>
      <c r="Q146" s="3">
        <v>107.4</v>
      </c>
      <c r="R146" s="3"/>
      <c r="S146" s="27">
        <v>1975</v>
      </c>
    </row>
    <row r="147" spans="16:19" ht="12.75">
      <c r="P147" s="3" t="s">
        <v>542</v>
      </c>
      <c r="Q147" s="3">
        <v>79.375</v>
      </c>
      <c r="R147" s="3"/>
      <c r="S147" s="3">
        <v>1975</v>
      </c>
    </row>
    <row r="148" spans="16:19" ht="12.75">
      <c r="P148" s="3" t="s">
        <v>542</v>
      </c>
      <c r="Q148" s="3">
        <v>280.45</v>
      </c>
      <c r="R148" s="3"/>
      <c r="S148" s="3">
        <v>1976</v>
      </c>
    </row>
    <row r="149" spans="16:19" ht="12.75">
      <c r="P149" s="27" t="s">
        <v>542</v>
      </c>
      <c r="Q149" s="27">
        <v>150</v>
      </c>
      <c r="R149" s="27"/>
      <c r="S149" s="27">
        <v>1976</v>
      </c>
    </row>
    <row r="150" spans="16:19" ht="12.75">
      <c r="P150" s="23" t="s">
        <v>542</v>
      </c>
      <c r="Q150" s="23">
        <v>235</v>
      </c>
      <c r="R150" s="23"/>
      <c r="S150" s="23">
        <v>1977</v>
      </c>
    </row>
    <row r="151" spans="16:19" ht="12.75">
      <c r="P151" s="27" t="s">
        <v>542</v>
      </c>
      <c r="Q151" s="27">
        <v>876.43</v>
      </c>
      <c r="R151" s="27"/>
      <c r="S151" s="27">
        <v>1977</v>
      </c>
    </row>
    <row r="152" spans="16:19" ht="12.75">
      <c r="P152" s="27" t="s">
        <v>542</v>
      </c>
      <c r="Q152" s="3">
        <v>211.05</v>
      </c>
      <c r="R152" s="3"/>
      <c r="S152" s="27">
        <v>1977</v>
      </c>
    </row>
    <row r="153" spans="16:19" ht="12.75">
      <c r="P153" s="27" t="s">
        <v>542</v>
      </c>
      <c r="Q153" s="27">
        <v>273.19</v>
      </c>
      <c r="R153" s="27"/>
      <c r="S153" s="27">
        <v>1978</v>
      </c>
    </row>
    <row r="154" spans="16:19" ht="12.75">
      <c r="P154" s="27" t="s">
        <v>542</v>
      </c>
      <c r="Q154" s="27">
        <v>70</v>
      </c>
      <c r="R154" s="27"/>
      <c r="S154" s="27">
        <v>1978</v>
      </c>
    </row>
    <row r="155" spans="16:19" ht="12.75">
      <c r="P155" s="27" t="s">
        <v>542</v>
      </c>
      <c r="Q155" s="27">
        <v>155.72</v>
      </c>
      <c r="R155" s="27"/>
      <c r="S155" s="27">
        <v>1978</v>
      </c>
    </row>
    <row r="156" spans="16:19" ht="12.75">
      <c r="P156" s="27" t="s">
        <v>542</v>
      </c>
      <c r="Q156" s="27">
        <v>237.34</v>
      </c>
      <c r="R156" s="27"/>
      <c r="S156" s="27">
        <v>1979</v>
      </c>
    </row>
    <row r="157" spans="16:19" ht="12.75">
      <c r="P157" s="27" t="s">
        <v>542</v>
      </c>
      <c r="Q157" s="27">
        <v>130</v>
      </c>
      <c r="R157" s="27"/>
      <c r="S157" s="27">
        <v>1982</v>
      </c>
    </row>
    <row r="158" spans="16:19" ht="12.75">
      <c r="P158" s="3" t="s">
        <v>542</v>
      </c>
      <c r="Q158" s="3">
        <v>375</v>
      </c>
      <c r="R158" s="3"/>
      <c r="S158" s="3">
        <v>1984</v>
      </c>
    </row>
    <row r="159" spans="16:19" ht="12.75">
      <c r="P159" s="27" t="s">
        <v>542</v>
      </c>
      <c r="Q159" s="27">
        <v>56.8</v>
      </c>
      <c r="R159" s="27"/>
      <c r="S159" s="27">
        <v>1984</v>
      </c>
    </row>
    <row r="160" spans="16:19" ht="12.75">
      <c r="P160" s="27" t="s">
        <v>542</v>
      </c>
      <c r="Q160" s="27">
        <v>390</v>
      </c>
      <c r="R160" s="27"/>
      <c r="S160" s="27">
        <v>1985</v>
      </c>
    </row>
    <row r="161" spans="16:19" ht="12.75">
      <c r="P161" s="27" t="s">
        <v>542</v>
      </c>
      <c r="Q161" s="27">
        <v>100</v>
      </c>
      <c r="R161" s="27"/>
      <c r="S161" s="27">
        <v>1985</v>
      </c>
    </row>
    <row r="162" spans="16:19" ht="12.75">
      <c r="P162" s="27" t="s">
        <v>542</v>
      </c>
      <c r="Q162" s="27">
        <v>92</v>
      </c>
      <c r="R162" s="27"/>
      <c r="S162" s="27">
        <v>1985</v>
      </c>
    </row>
    <row r="163" spans="16:19" ht="12.75">
      <c r="P163" s="27" t="s">
        <v>542</v>
      </c>
      <c r="Q163" s="27">
        <v>30</v>
      </c>
      <c r="R163" s="27"/>
      <c r="S163" s="27">
        <v>1988</v>
      </c>
    </row>
    <row r="164" spans="16:19" ht="12.75">
      <c r="P164" s="27" t="s">
        <v>542</v>
      </c>
      <c r="Q164" s="27">
        <v>215</v>
      </c>
      <c r="R164" s="27"/>
      <c r="S164" s="27">
        <v>1991</v>
      </c>
    </row>
    <row r="165" spans="16:19" ht="12.75">
      <c r="P165" s="27" t="s">
        <v>542</v>
      </c>
      <c r="Q165" s="44">
        <v>282</v>
      </c>
      <c r="R165" s="27"/>
      <c r="S165" s="27">
        <v>1996</v>
      </c>
    </row>
    <row r="166" spans="16:19" ht="12.75">
      <c r="P166" s="27" t="s">
        <v>542</v>
      </c>
      <c r="Q166" s="27">
        <v>285.8</v>
      </c>
      <c r="R166" s="27"/>
      <c r="S166" s="27">
        <v>2004</v>
      </c>
    </row>
    <row r="167" spans="16:19" ht="12.75">
      <c r="P167" s="3" t="s">
        <v>624</v>
      </c>
      <c r="Q167" s="3">
        <v>100</v>
      </c>
      <c r="R167" s="3"/>
      <c r="S167" s="3">
        <v>1986</v>
      </c>
    </row>
    <row r="168" spans="16:19" ht="25.5">
      <c r="P168" s="23" t="s">
        <v>314</v>
      </c>
      <c r="Q168" s="23">
        <v>20</v>
      </c>
      <c r="R168" s="23"/>
      <c r="S168" s="23">
        <v>1967</v>
      </c>
    </row>
    <row r="169" spans="16:19" ht="25.5">
      <c r="P169" s="23" t="s">
        <v>425</v>
      </c>
      <c r="Q169" s="23">
        <v>294.85</v>
      </c>
      <c r="R169" s="27"/>
      <c r="S169" s="27">
        <v>1972</v>
      </c>
    </row>
    <row r="170" spans="16:19" ht="25.5">
      <c r="P170" s="24" t="s">
        <v>812</v>
      </c>
      <c r="Q170" s="24" t="s">
        <v>813</v>
      </c>
      <c r="R170" s="24" t="s">
        <v>814</v>
      </c>
      <c r="S170" s="24">
        <v>1939</v>
      </c>
    </row>
    <row r="171" spans="16:19" ht="12.75">
      <c r="P171" s="24" t="s">
        <v>827</v>
      </c>
      <c r="Q171" s="24">
        <v>300</v>
      </c>
      <c r="R171" s="24"/>
      <c r="S171" s="24">
        <v>1939</v>
      </c>
    </row>
    <row r="172" spans="16:19" ht="12.75">
      <c r="P172" s="24" t="s">
        <v>827</v>
      </c>
      <c r="Q172" s="24">
        <v>1137.25</v>
      </c>
      <c r="R172" s="24"/>
      <c r="S172" s="24">
        <v>1940</v>
      </c>
    </row>
    <row r="173" spans="16:19" ht="12.75">
      <c r="P173" s="27" t="s">
        <v>827</v>
      </c>
      <c r="Q173" s="27">
        <v>1508</v>
      </c>
      <c r="R173" s="27"/>
      <c r="S173" s="27">
        <v>1992</v>
      </c>
    </row>
    <row r="174" spans="16:19" ht="12.75">
      <c r="P174" s="27" t="s">
        <v>827</v>
      </c>
      <c r="Q174" s="27">
        <v>189</v>
      </c>
      <c r="R174" s="27"/>
      <c r="S174" s="27">
        <v>1992</v>
      </c>
    </row>
    <row r="175" spans="16:19" ht="38.25">
      <c r="P175" s="27" t="s">
        <v>793</v>
      </c>
      <c r="Q175" s="27">
        <v>114</v>
      </c>
      <c r="R175" s="27"/>
      <c r="S175" s="27">
        <v>1984</v>
      </c>
    </row>
    <row r="176" spans="16:19" ht="38.25">
      <c r="P176" s="27" t="s">
        <v>791</v>
      </c>
      <c r="Q176" s="27">
        <v>125</v>
      </c>
      <c r="R176" s="27"/>
      <c r="S176" s="27">
        <v>1983</v>
      </c>
    </row>
    <row r="177" spans="16:19" ht="38.25">
      <c r="P177" s="27" t="s">
        <v>369</v>
      </c>
      <c r="Q177" s="27">
        <v>264.11</v>
      </c>
      <c r="R177" s="3"/>
      <c r="S177" s="27">
        <v>1970</v>
      </c>
    </row>
    <row r="178" spans="16:19" ht="12.75">
      <c r="P178" s="25" t="s">
        <v>559</v>
      </c>
      <c r="Q178" s="25">
        <v>989</v>
      </c>
      <c r="R178" s="25"/>
      <c r="S178" s="25">
        <v>1945</v>
      </c>
    </row>
    <row r="179" spans="16:19" ht="12.75">
      <c r="P179" s="2" t="s">
        <v>540</v>
      </c>
      <c r="Q179" s="2">
        <v>15</v>
      </c>
      <c r="S179" s="2">
        <v>1938</v>
      </c>
    </row>
    <row r="180" spans="16:19" ht="12.75">
      <c r="P180" s="25" t="s">
        <v>540</v>
      </c>
      <c r="Q180" s="25">
        <v>37.58</v>
      </c>
      <c r="R180" s="25"/>
      <c r="S180" s="25">
        <v>1940</v>
      </c>
    </row>
    <row r="181" spans="16:19" ht="12.75">
      <c r="P181" s="25" t="s">
        <v>540</v>
      </c>
      <c r="Q181" s="25">
        <v>120</v>
      </c>
      <c r="R181" s="25"/>
      <c r="S181" s="25">
        <v>1940</v>
      </c>
    </row>
    <row r="182" spans="16:19" ht="12.75">
      <c r="P182" s="23" t="s">
        <v>540</v>
      </c>
      <c r="Q182" s="23">
        <v>14.3</v>
      </c>
      <c r="R182" s="23"/>
      <c r="S182" s="23">
        <v>1942</v>
      </c>
    </row>
    <row r="183" spans="16:19" ht="12.75">
      <c r="P183" s="24" t="s">
        <v>1062</v>
      </c>
      <c r="Q183" s="24">
        <v>47.17</v>
      </c>
      <c r="R183" s="24"/>
      <c r="S183" s="24">
        <v>1944</v>
      </c>
    </row>
    <row r="184" spans="16:19" ht="12.75">
      <c r="P184" s="24" t="s">
        <v>1062</v>
      </c>
      <c r="Q184" s="24">
        <v>55.82</v>
      </c>
      <c r="R184" s="24"/>
      <c r="S184" s="24">
        <v>1944</v>
      </c>
    </row>
    <row r="185" spans="16:19" ht="12.75">
      <c r="P185" s="24" t="s">
        <v>1062</v>
      </c>
      <c r="Q185" s="24">
        <v>489.64</v>
      </c>
      <c r="R185" s="24"/>
      <c r="S185" s="24" t="s">
        <v>1071</v>
      </c>
    </row>
    <row r="186" spans="16:19" ht="12.75">
      <c r="P186" s="25" t="s">
        <v>540</v>
      </c>
      <c r="Q186" s="27">
        <v>1283.86</v>
      </c>
      <c r="R186" s="27"/>
      <c r="S186" s="27" t="s">
        <v>1074</v>
      </c>
    </row>
    <row r="187" spans="16:19" ht="12.75">
      <c r="P187" s="25" t="s">
        <v>540</v>
      </c>
      <c r="Q187" s="25">
        <v>295.15</v>
      </c>
      <c r="R187" s="25"/>
      <c r="S187" s="25">
        <v>1946</v>
      </c>
    </row>
    <row r="188" spans="16:19" ht="12.75">
      <c r="P188" s="25" t="s">
        <v>540</v>
      </c>
      <c r="Q188" s="25">
        <v>198.77</v>
      </c>
      <c r="R188" s="25"/>
      <c r="S188" s="25">
        <v>1946</v>
      </c>
    </row>
    <row r="189" spans="16:19" ht="12.75">
      <c r="P189" s="25" t="s">
        <v>540</v>
      </c>
      <c r="Q189" s="25">
        <v>31.52</v>
      </c>
      <c r="R189" s="25"/>
      <c r="S189" s="25">
        <v>1946</v>
      </c>
    </row>
    <row r="190" spans="16:19" ht="12.75">
      <c r="P190" s="25" t="s">
        <v>540</v>
      </c>
      <c r="Q190" s="25">
        <v>8.87</v>
      </c>
      <c r="R190" s="25"/>
      <c r="S190" s="25">
        <v>1946</v>
      </c>
    </row>
    <row r="191" spans="16:19" ht="12.75">
      <c r="P191" s="25" t="s">
        <v>540</v>
      </c>
      <c r="Q191" s="25">
        <v>16.64</v>
      </c>
      <c r="R191" s="25"/>
      <c r="S191" s="25">
        <v>1947</v>
      </c>
    </row>
    <row r="192" spans="16:19" ht="12.75">
      <c r="P192" s="25" t="s">
        <v>540</v>
      </c>
      <c r="Q192" s="25">
        <v>41.81</v>
      </c>
      <c r="R192" s="25"/>
      <c r="S192" s="25">
        <v>1947</v>
      </c>
    </row>
    <row r="193" spans="16:19" ht="12.75">
      <c r="P193" s="25" t="s">
        <v>540</v>
      </c>
      <c r="Q193" s="25">
        <v>78.62</v>
      </c>
      <c r="R193" s="25"/>
      <c r="S193" s="25">
        <v>1947</v>
      </c>
    </row>
    <row r="194" spans="16:19" ht="12.75">
      <c r="P194" s="25" t="s">
        <v>540</v>
      </c>
      <c r="Q194" s="25">
        <v>64.56</v>
      </c>
      <c r="R194" s="25"/>
      <c r="S194" s="25">
        <v>1947</v>
      </c>
    </row>
    <row r="195" spans="16:19" ht="12.75">
      <c r="P195" s="25" t="s">
        <v>540</v>
      </c>
      <c r="Q195" s="25">
        <v>9.25</v>
      </c>
      <c r="R195" s="25"/>
      <c r="S195" s="25">
        <v>1947</v>
      </c>
    </row>
    <row r="196" spans="16:19" ht="12.75">
      <c r="P196" s="25" t="s">
        <v>540</v>
      </c>
      <c r="Q196" s="25">
        <v>64.56</v>
      </c>
      <c r="R196" s="25"/>
      <c r="S196" s="25" t="s">
        <v>1076</v>
      </c>
    </row>
    <row r="197" spans="16:19" ht="12.75">
      <c r="P197" s="25" t="s">
        <v>540</v>
      </c>
      <c r="Q197" s="25">
        <v>44.62</v>
      </c>
      <c r="R197" s="25"/>
      <c r="S197" s="25" t="s">
        <v>1094</v>
      </c>
    </row>
    <row r="198" spans="16:19" ht="12.75">
      <c r="P198" s="25" t="s">
        <v>540</v>
      </c>
      <c r="Q198" s="25">
        <v>18.4</v>
      </c>
      <c r="R198" s="25"/>
      <c r="S198" s="25">
        <v>1948</v>
      </c>
    </row>
    <row r="199" spans="16:19" ht="12.75">
      <c r="P199" s="25" t="s">
        <v>540</v>
      </c>
      <c r="Q199" s="25">
        <v>12</v>
      </c>
      <c r="R199" s="25"/>
      <c r="S199" s="25">
        <v>1948</v>
      </c>
    </row>
    <row r="200" spans="16:19" ht="12.75">
      <c r="P200" s="27" t="s">
        <v>540</v>
      </c>
      <c r="Q200" s="27">
        <v>190.64</v>
      </c>
      <c r="R200" s="27"/>
      <c r="S200" s="27">
        <v>1948</v>
      </c>
    </row>
    <row r="201" spans="16:19" ht="12.75">
      <c r="P201" s="25" t="s">
        <v>540</v>
      </c>
      <c r="Q201" s="25">
        <v>200.52</v>
      </c>
      <c r="R201" s="25"/>
      <c r="S201" s="25" t="s">
        <v>1094</v>
      </c>
    </row>
    <row r="202" spans="16:19" ht="12.75">
      <c r="P202" s="25" t="s">
        <v>540</v>
      </c>
      <c r="Q202" s="25">
        <v>79.57</v>
      </c>
      <c r="R202" s="25"/>
      <c r="S202" s="25" t="s">
        <v>1094</v>
      </c>
    </row>
    <row r="203" spans="16:19" ht="12.75">
      <c r="P203" s="25" t="s">
        <v>540</v>
      </c>
      <c r="Q203" s="25">
        <v>330.78</v>
      </c>
      <c r="R203" s="25"/>
      <c r="S203" s="25" t="s">
        <v>4</v>
      </c>
    </row>
    <row r="204" spans="16:19" ht="12.75">
      <c r="P204" s="24" t="s">
        <v>540</v>
      </c>
      <c r="Q204" s="24">
        <v>16.84</v>
      </c>
      <c r="R204" s="24"/>
      <c r="S204" s="24">
        <v>1950</v>
      </c>
    </row>
    <row r="205" spans="16:19" ht="12.75">
      <c r="P205" s="24" t="s">
        <v>540</v>
      </c>
      <c r="Q205" s="24">
        <v>59.05</v>
      </c>
      <c r="R205" s="24"/>
      <c r="S205" s="24" t="s">
        <v>1200</v>
      </c>
    </row>
    <row r="206" spans="16:19" ht="12.75">
      <c r="P206" s="25" t="s">
        <v>540</v>
      </c>
      <c r="Q206" s="25">
        <v>223.21</v>
      </c>
      <c r="R206" s="25">
        <v>4.2</v>
      </c>
      <c r="S206" s="25" t="s">
        <v>3</v>
      </c>
    </row>
    <row r="207" spans="16:19" ht="12.75">
      <c r="P207" s="25" t="s">
        <v>540</v>
      </c>
      <c r="Q207" s="25">
        <v>149.77</v>
      </c>
      <c r="R207" s="25"/>
      <c r="S207" s="25" t="s">
        <v>1166</v>
      </c>
    </row>
    <row r="208" spans="16:19" ht="12.75">
      <c r="P208" s="25" t="s">
        <v>540</v>
      </c>
      <c r="Q208" s="25">
        <v>58.56</v>
      </c>
      <c r="R208" s="25"/>
      <c r="S208" s="25">
        <v>1951</v>
      </c>
    </row>
    <row r="209" spans="16:19" ht="12.75">
      <c r="P209" s="23" t="s">
        <v>1062</v>
      </c>
      <c r="Q209" s="23">
        <v>7.06</v>
      </c>
      <c r="R209" s="23"/>
      <c r="S209" s="23" t="s">
        <v>1197</v>
      </c>
    </row>
    <row r="210" spans="16:19" ht="12.75">
      <c r="P210" s="23" t="s">
        <v>540</v>
      </c>
      <c r="Q210" s="23">
        <v>8.71</v>
      </c>
      <c r="R210" s="23"/>
      <c r="S210" s="23">
        <v>1951</v>
      </c>
    </row>
    <row r="211" spans="16:19" ht="12.75">
      <c r="P211" s="23" t="s">
        <v>540</v>
      </c>
      <c r="Q211" s="23">
        <v>119.35</v>
      </c>
      <c r="R211" s="23"/>
      <c r="S211" s="23">
        <v>1952</v>
      </c>
    </row>
    <row r="212" spans="16:19" ht="12.75">
      <c r="P212" s="27" t="s">
        <v>540</v>
      </c>
      <c r="Q212" s="27">
        <v>102.9</v>
      </c>
      <c r="R212" s="27"/>
      <c r="S212" s="27">
        <v>1952</v>
      </c>
    </row>
    <row r="213" spans="16:19" ht="12.75">
      <c r="P213" s="27" t="s">
        <v>540</v>
      </c>
      <c r="Q213" s="27">
        <v>51.43</v>
      </c>
      <c r="R213" s="27"/>
      <c r="S213" s="27" t="s">
        <v>5</v>
      </c>
    </row>
    <row r="214" spans="16:19" ht="12.75">
      <c r="P214" s="27" t="s">
        <v>540</v>
      </c>
      <c r="Q214" s="27">
        <v>6.9</v>
      </c>
      <c r="R214" s="27"/>
      <c r="S214" s="27">
        <v>1953</v>
      </c>
    </row>
    <row r="215" spans="16:19" ht="12.75">
      <c r="P215" s="23" t="s">
        <v>540</v>
      </c>
      <c r="Q215" s="23">
        <v>66.12</v>
      </c>
      <c r="R215" s="23"/>
      <c r="S215" s="23" t="s">
        <v>59</v>
      </c>
    </row>
    <row r="216" spans="16:19" ht="12.75">
      <c r="P216" s="23" t="s">
        <v>540</v>
      </c>
      <c r="Q216" s="38">
        <v>39.29</v>
      </c>
      <c r="R216" s="23"/>
      <c r="S216" s="23" t="s">
        <v>59</v>
      </c>
    </row>
    <row r="217" spans="16:19" ht="12.75">
      <c r="P217" s="23" t="s">
        <v>540</v>
      </c>
      <c r="Q217" s="39">
        <v>197.26</v>
      </c>
      <c r="R217"/>
      <c r="S217" s="23">
        <v>1954</v>
      </c>
    </row>
    <row r="218" spans="16:19" ht="12.75">
      <c r="P218" s="27" t="s">
        <v>540</v>
      </c>
      <c r="Q218" s="27">
        <v>49.08</v>
      </c>
      <c r="R218" s="27"/>
      <c r="S218" s="27" t="s">
        <v>59</v>
      </c>
    </row>
    <row r="219" spans="16:19" ht="12.75">
      <c r="P219" s="27" t="s">
        <v>540</v>
      </c>
      <c r="Q219" s="27">
        <v>73.33</v>
      </c>
      <c r="R219" s="27"/>
      <c r="S219" s="27" t="s">
        <v>59</v>
      </c>
    </row>
    <row r="220" spans="16:19" ht="12.75">
      <c r="P220" s="23" t="s">
        <v>540</v>
      </c>
      <c r="Q220" s="23">
        <v>25</v>
      </c>
      <c r="R220" s="23"/>
      <c r="S220" s="23">
        <v>1955</v>
      </c>
    </row>
    <row r="221" spans="16:19" ht="12.75">
      <c r="P221" s="23" t="s">
        <v>540</v>
      </c>
      <c r="Q221" s="23">
        <v>10.17</v>
      </c>
      <c r="R221" s="23"/>
      <c r="S221" s="23">
        <v>1955</v>
      </c>
    </row>
    <row r="222" spans="16:19" ht="12.75">
      <c r="P222" s="23" t="s">
        <v>540</v>
      </c>
      <c r="Q222" s="23">
        <v>13.56</v>
      </c>
      <c r="R222" s="23"/>
      <c r="S222" s="23">
        <v>1955</v>
      </c>
    </row>
    <row r="223" spans="16:19" ht="12.75">
      <c r="P223" s="23" t="s">
        <v>540</v>
      </c>
      <c r="Q223" s="23">
        <v>15.35</v>
      </c>
      <c r="R223" s="23"/>
      <c r="S223" s="23">
        <v>1955</v>
      </c>
    </row>
    <row r="224" spans="16:19" ht="12.75">
      <c r="P224" s="23" t="s">
        <v>540</v>
      </c>
      <c r="Q224" s="23">
        <v>33.67</v>
      </c>
      <c r="R224" s="23"/>
      <c r="S224" s="23">
        <v>1955</v>
      </c>
    </row>
    <row r="225" spans="16:19" ht="12.75">
      <c r="P225" s="27" t="s">
        <v>540</v>
      </c>
      <c r="Q225" s="27">
        <v>17.26</v>
      </c>
      <c r="R225" s="27"/>
      <c r="S225" s="27">
        <v>1956</v>
      </c>
    </row>
    <row r="226" spans="16:19" ht="12.75">
      <c r="P226" s="23" t="s">
        <v>540</v>
      </c>
      <c r="Q226" s="23">
        <v>20</v>
      </c>
      <c r="R226" s="23"/>
      <c r="S226" s="23">
        <v>1956</v>
      </c>
    </row>
    <row r="227" spans="16:19" ht="12.75">
      <c r="P227" s="27" t="s">
        <v>540</v>
      </c>
      <c r="Q227" s="23">
        <v>55.75</v>
      </c>
      <c r="R227" s="27"/>
      <c r="S227" s="27" t="s">
        <v>409</v>
      </c>
    </row>
    <row r="228" spans="16:19" ht="12.75">
      <c r="P228" s="27" t="s">
        <v>540</v>
      </c>
      <c r="Q228" s="23">
        <v>159.62</v>
      </c>
      <c r="R228" s="27"/>
      <c r="S228" s="27" t="s">
        <v>409</v>
      </c>
    </row>
    <row r="229" spans="16:19" ht="12.75">
      <c r="P229" s="27" t="s">
        <v>540</v>
      </c>
      <c r="Q229" s="23">
        <v>107.57</v>
      </c>
      <c r="R229" s="3"/>
      <c r="S229" s="27" t="s">
        <v>409</v>
      </c>
    </row>
    <row r="230" spans="16:19" ht="12.75">
      <c r="P230" s="27" t="s">
        <v>540</v>
      </c>
      <c r="Q230" s="27">
        <v>33.77</v>
      </c>
      <c r="R230" s="27"/>
      <c r="S230" s="27" t="s">
        <v>427</v>
      </c>
    </row>
    <row r="231" spans="16:19" ht="12.75">
      <c r="P231" s="27" t="s">
        <v>540</v>
      </c>
      <c r="Q231" s="27">
        <v>33.35</v>
      </c>
      <c r="R231" s="27"/>
      <c r="S231" s="27">
        <v>1971</v>
      </c>
    </row>
    <row r="232" spans="16:19" ht="12.75">
      <c r="P232" s="3" t="s">
        <v>540</v>
      </c>
      <c r="Q232" s="3">
        <v>2</v>
      </c>
      <c r="R232" s="3"/>
      <c r="S232" s="27">
        <v>1973</v>
      </c>
    </row>
    <row r="233" spans="16:19" ht="12.75">
      <c r="P233" s="27" t="s">
        <v>540</v>
      </c>
      <c r="Q233" s="3">
        <v>6.69</v>
      </c>
      <c r="R233" s="3"/>
      <c r="S233" s="27" t="s">
        <v>287</v>
      </c>
    </row>
    <row r="234" spans="16:19" ht="12.75">
      <c r="P234" s="23" t="s">
        <v>540</v>
      </c>
      <c r="Q234" s="23">
        <v>169</v>
      </c>
      <c r="R234" s="23"/>
      <c r="S234" s="23">
        <v>1977</v>
      </c>
    </row>
    <row r="235" spans="16:19" ht="12.75">
      <c r="P235" s="27" t="s">
        <v>540</v>
      </c>
      <c r="Q235" s="27">
        <v>263.54</v>
      </c>
      <c r="R235" s="27"/>
      <c r="S235" s="27">
        <v>1977</v>
      </c>
    </row>
    <row r="236" spans="16:19" ht="12.75">
      <c r="P236" s="27" t="s">
        <v>540</v>
      </c>
      <c r="Q236" s="27">
        <v>25</v>
      </c>
      <c r="R236" s="27"/>
      <c r="S236" s="27">
        <v>1978</v>
      </c>
    </row>
    <row r="237" spans="16:19" ht="12.75">
      <c r="P237" s="27" t="s">
        <v>540</v>
      </c>
      <c r="Q237" s="27">
        <v>32.23</v>
      </c>
      <c r="R237" s="27"/>
      <c r="S237" s="27">
        <v>1979</v>
      </c>
    </row>
    <row r="238" spans="16:19" ht="12.75">
      <c r="P238" s="23" t="s">
        <v>1140</v>
      </c>
      <c r="Q238" s="23">
        <v>10</v>
      </c>
      <c r="R238" s="23"/>
      <c r="S238" s="23">
        <v>1955</v>
      </c>
    </row>
    <row r="239" spans="16:19" ht="12.75">
      <c r="P239" s="24" t="s">
        <v>849</v>
      </c>
      <c r="Q239" s="24">
        <v>306</v>
      </c>
      <c r="R239" s="24"/>
      <c r="S239" s="24">
        <v>1940</v>
      </c>
    </row>
    <row r="240" spans="16:19" ht="12.75">
      <c r="P240" s="24" t="s">
        <v>1057</v>
      </c>
      <c r="Q240" s="24">
        <v>48.18</v>
      </c>
      <c r="R240" s="24"/>
      <c r="S240" s="24">
        <v>1945</v>
      </c>
    </row>
    <row r="241" spans="16:19" ht="38.25">
      <c r="P241" s="27" t="s">
        <v>716</v>
      </c>
      <c r="Q241" s="27"/>
      <c r="R241" s="27"/>
      <c r="S241" s="27">
        <v>1979</v>
      </c>
    </row>
    <row r="243" spans="16:19" ht="12.75">
      <c r="P243" s="3"/>
      <c r="Q243" s="3"/>
      <c r="R243" s="3"/>
      <c r="S243" s="3"/>
    </row>
    <row r="244" spans="16:19" ht="12.75">
      <c r="P244" s="3"/>
      <c r="Q244" s="3"/>
      <c r="R244" s="3"/>
      <c r="S244" s="3"/>
    </row>
    <row r="245" spans="16:19" ht="12.75">
      <c r="P245" s="3"/>
      <c r="Q245" s="3"/>
      <c r="R245" s="3"/>
      <c r="S245" s="3"/>
    </row>
    <row r="246" spans="16:19" ht="12.75">
      <c r="P246" s="3"/>
      <c r="Q246" s="3"/>
      <c r="R246" s="3"/>
      <c r="S246" s="3"/>
    </row>
    <row r="247" spans="16:19" ht="12.75">
      <c r="P247" s="3"/>
      <c r="Q247" s="3"/>
      <c r="R247" s="3"/>
      <c r="S247" s="3"/>
    </row>
    <row r="248" spans="16:19" ht="12.75">
      <c r="P248" s="3"/>
      <c r="Q248" s="3"/>
      <c r="R248" s="3"/>
      <c r="S248" s="3"/>
    </row>
    <row r="249" spans="16:19" ht="12.75">
      <c r="P249" s="3"/>
      <c r="Q249" s="3"/>
      <c r="R249" s="3"/>
      <c r="S249" s="3"/>
    </row>
    <row r="250" spans="16:19" ht="12.75">
      <c r="P250" s="3"/>
      <c r="Q250" s="3"/>
      <c r="R250" s="3"/>
      <c r="S250" s="3"/>
    </row>
    <row r="251" spans="16:19" ht="12.75">
      <c r="P251" s="3"/>
      <c r="Q251" s="3"/>
      <c r="R251" s="3"/>
      <c r="S251" s="3"/>
    </row>
    <row r="252" spans="16:19" ht="12.75">
      <c r="P252" s="3"/>
      <c r="Q252" s="3"/>
      <c r="R252" s="3"/>
      <c r="S252" s="3"/>
    </row>
    <row r="253" spans="16:19" ht="12.75">
      <c r="P253" s="3"/>
      <c r="Q253" s="3"/>
      <c r="R253" s="3"/>
      <c r="S253" s="3"/>
    </row>
    <row r="254" spans="16:19" ht="12.75">
      <c r="P254" s="3"/>
      <c r="Q254" s="3"/>
      <c r="R254" s="3"/>
      <c r="S254" s="3"/>
    </row>
    <row r="255" spans="16:19" ht="12.75">
      <c r="P255" s="3"/>
      <c r="Q255" s="3"/>
      <c r="R255" s="3"/>
      <c r="S255" s="3"/>
    </row>
    <row r="256" spans="16:19" ht="12.75">
      <c r="P256" s="3"/>
      <c r="Q256" s="3"/>
      <c r="R256" s="3"/>
      <c r="S256" s="3"/>
    </row>
    <row r="257" spans="16:19" ht="12.75">
      <c r="P257" s="3"/>
      <c r="Q257" s="3"/>
      <c r="R257" s="3"/>
      <c r="S257" s="3"/>
    </row>
    <row r="258" spans="16:19" ht="12.75">
      <c r="P258" s="3"/>
      <c r="Q258" s="3"/>
      <c r="R258" s="3"/>
      <c r="S258" s="3"/>
    </row>
    <row r="259" spans="16:19" ht="12.75">
      <c r="P259" s="3"/>
      <c r="Q259" s="3"/>
      <c r="R259" s="3"/>
      <c r="S259" s="3"/>
    </row>
    <row r="260" spans="16:19" ht="12.75">
      <c r="P260" s="3"/>
      <c r="Q260" s="3"/>
      <c r="R260" s="3"/>
      <c r="S260" s="3"/>
    </row>
    <row r="261" spans="16:19" ht="12.75">
      <c r="P261" s="3"/>
      <c r="Q261" s="3"/>
      <c r="R261" s="3"/>
      <c r="S261" s="3"/>
    </row>
    <row r="262" spans="16:19" ht="12.75">
      <c r="P262" s="3"/>
      <c r="Q262" s="3"/>
      <c r="R262" s="3"/>
      <c r="S262" s="3"/>
    </row>
    <row r="263" spans="16:19" ht="12.75">
      <c r="P263" s="3"/>
      <c r="Q263" s="3"/>
      <c r="R263" s="3"/>
      <c r="S263" s="3"/>
    </row>
    <row r="264" spans="16:19" ht="12.75">
      <c r="P264" s="3"/>
      <c r="Q264" s="3"/>
      <c r="R264" s="3"/>
      <c r="S264" s="3"/>
    </row>
    <row r="265" spans="16:19" ht="12.75">
      <c r="P265" s="3"/>
      <c r="Q265" s="3"/>
      <c r="R265" s="3"/>
      <c r="S265" s="3"/>
    </row>
    <row r="266" spans="16:19" ht="12.75">
      <c r="P266" s="3"/>
      <c r="Q266" s="3"/>
      <c r="R266" s="3"/>
      <c r="S266" s="3"/>
    </row>
    <row r="267" spans="16:19" ht="12.75">
      <c r="P267" s="3"/>
      <c r="Q267" s="3"/>
      <c r="R267" s="3"/>
      <c r="S267" s="3"/>
    </row>
    <row r="268" spans="16:19" ht="12.75">
      <c r="P268" s="3"/>
      <c r="Q268" s="3"/>
      <c r="R268" s="3"/>
      <c r="S268" s="3"/>
    </row>
    <row r="269" spans="16:19" ht="12.75">
      <c r="P269" s="3"/>
      <c r="Q269" s="3"/>
      <c r="R269" s="3"/>
      <c r="S269" s="3"/>
    </row>
    <row r="270" spans="16:19" ht="12.75">
      <c r="P270" s="3"/>
      <c r="Q270" s="3"/>
      <c r="R270" s="3"/>
      <c r="S270" s="3"/>
    </row>
    <row r="271" spans="16:19" ht="12.75">
      <c r="P271" s="3"/>
      <c r="Q271" s="3"/>
      <c r="R271" s="3"/>
      <c r="S271" s="3"/>
    </row>
    <row r="272" spans="16:19" ht="12.75">
      <c r="P272" s="3"/>
      <c r="Q272" s="3"/>
      <c r="R272" s="3"/>
      <c r="S272" s="3"/>
    </row>
    <row r="273" spans="16:19" ht="12.75">
      <c r="P273" s="3"/>
      <c r="Q273" s="3"/>
      <c r="R273" s="3"/>
      <c r="S273" s="3"/>
    </row>
    <row r="274" spans="16:19" ht="12.75">
      <c r="P274" s="3"/>
      <c r="Q274" s="3"/>
      <c r="R274" s="3"/>
      <c r="S274" s="3"/>
    </row>
    <row r="275" spans="16:19" ht="12.75">
      <c r="P275" s="3"/>
      <c r="Q275" s="3"/>
      <c r="R275" s="3"/>
      <c r="S275" s="3"/>
    </row>
    <row r="276" spans="16:19" ht="12.75">
      <c r="P276" s="3"/>
      <c r="Q276" s="3"/>
      <c r="R276" s="3"/>
      <c r="S276" s="3"/>
    </row>
    <row r="277" spans="16:19" ht="12.75">
      <c r="P277" s="3"/>
      <c r="Q277" s="3"/>
      <c r="R277" s="3"/>
      <c r="S277" s="3"/>
    </row>
    <row r="278" spans="16:19" ht="12.75">
      <c r="P278" s="3"/>
      <c r="Q278" s="3"/>
      <c r="R278" s="3"/>
      <c r="S278" s="3"/>
    </row>
    <row r="279" spans="16:19" ht="12.75">
      <c r="P279" s="3"/>
      <c r="Q279" s="3"/>
      <c r="R279" s="3"/>
      <c r="S279" s="3"/>
    </row>
    <row r="280" spans="16:19" ht="12.75">
      <c r="P280" s="3"/>
      <c r="Q280" s="3"/>
      <c r="R280" s="3"/>
      <c r="S280" s="3"/>
    </row>
    <row r="281" spans="16:19" ht="12.75">
      <c r="P281" s="3"/>
      <c r="Q281" s="3"/>
      <c r="R281" s="3"/>
      <c r="S281" s="3"/>
    </row>
    <row r="282" spans="16:19" ht="12.75">
      <c r="P282" s="3"/>
      <c r="Q282" s="3"/>
      <c r="R282" s="3"/>
      <c r="S282" s="3"/>
    </row>
    <row r="283" spans="16:19" ht="12.75">
      <c r="P283" s="3"/>
      <c r="Q283" s="3"/>
      <c r="R283" s="3"/>
      <c r="S283" s="3"/>
    </row>
    <row r="284" spans="16:19" ht="12.75">
      <c r="P284" s="3"/>
      <c r="Q284" s="3"/>
      <c r="R284" s="3"/>
      <c r="S284" s="3"/>
    </row>
    <row r="285" spans="16:19" ht="12.75">
      <c r="P285" s="3"/>
      <c r="Q285" s="3"/>
      <c r="R285" s="3"/>
      <c r="S285" s="3"/>
    </row>
    <row r="286" spans="16:19" ht="12.75">
      <c r="P286" s="3"/>
      <c r="Q286" s="3"/>
      <c r="R286" s="3"/>
      <c r="S286" s="3"/>
    </row>
    <row r="287" spans="16:19" ht="12.75">
      <c r="P287" s="3"/>
      <c r="Q287" s="3"/>
      <c r="R287" s="3"/>
      <c r="S287" s="3"/>
    </row>
    <row r="288" spans="16:19" ht="12.75">
      <c r="P288" s="3"/>
      <c r="Q288" s="3"/>
      <c r="R288" s="3"/>
      <c r="S288" s="3"/>
    </row>
    <row r="289" spans="16:19" ht="12.75">
      <c r="P289" s="3"/>
      <c r="Q289" s="3"/>
      <c r="R289" s="3"/>
      <c r="S289" s="3"/>
    </row>
    <row r="290" spans="16:19" ht="12.75">
      <c r="P290" s="3"/>
      <c r="Q290" s="3"/>
      <c r="R290" s="3"/>
      <c r="S290" s="3"/>
    </row>
    <row r="291" spans="16:19" ht="12.75">
      <c r="P291" s="3"/>
      <c r="Q291" s="3"/>
      <c r="R291" s="3"/>
      <c r="S291" s="3"/>
    </row>
    <row r="292" spans="16:19" ht="12.75">
      <c r="P292" s="3"/>
      <c r="Q292" s="3"/>
      <c r="R292" s="3"/>
      <c r="S292" s="3"/>
    </row>
    <row r="293" spans="16:19" ht="12.75">
      <c r="P293" s="3"/>
      <c r="Q293" s="3"/>
      <c r="R293" s="3"/>
      <c r="S293" s="3"/>
    </row>
    <row r="294" spans="16:19" ht="12.75">
      <c r="P294" s="3"/>
      <c r="Q294" s="3"/>
      <c r="R294" s="3"/>
      <c r="S294" s="3"/>
    </row>
    <row r="295" spans="16:19" ht="12.75">
      <c r="P295" s="3"/>
      <c r="Q295" s="3"/>
      <c r="R295" s="3"/>
      <c r="S295" s="3"/>
    </row>
    <row r="296" spans="16:19" ht="12.75">
      <c r="P296" s="3"/>
      <c r="Q296" s="3"/>
      <c r="R296" s="3"/>
      <c r="S296" s="3"/>
    </row>
    <row r="297" spans="16:19" ht="12.75">
      <c r="P297" s="3"/>
      <c r="Q297" s="3"/>
      <c r="R297" s="3"/>
      <c r="S297" s="3"/>
    </row>
    <row r="298" spans="16:19" ht="12.75">
      <c r="P298" s="3"/>
      <c r="Q298" s="3"/>
      <c r="R298" s="3"/>
      <c r="S298" s="3"/>
    </row>
    <row r="299" spans="16:19" ht="12.75">
      <c r="P299" s="3"/>
      <c r="Q299" s="3"/>
      <c r="R299" s="3"/>
      <c r="S299" s="3"/>
    </row>
    <row r="300" spans="16:19" ht="12.75">
      <c r="P300" s="3"/>
      <c r="Q300" s="3"/>
      <c r="R300" s="3"/>
      <c r="S300" s="3"/>
    </row>
    <row r="301" spans="16:19" ht="12.75">
      <c r="P301" s="3"/>
      <c r="Q301" s="3"/>
      <c r="R301" s="3"/>
      <c r="S301" s="3"/>
    </row>
    <row r="302" spans="16:19" ht="12.75">
      <c r="P302" s="3"/>
      <c r="Q302" s="3"/>
      <c r="R302" s="3"/>
      <c r="S302" s="3"/>
    </row>
    <row r="303" spans="16:19" ht="12.75">
      <c r="P303" s="3"/>
      <c r="Q303" s="3"/>
      <c r="R303" s="3"/>
      <c r="S303" s="3"/>
    </row>
    <row r="304" spans="16:19" ht="12.75">
      <c r="P304" s="3"/>
      <c r="Q304" s="3"/>
      <c r="R304" s="3"/>
      <c r="S304" s="3"/>
    </row>
    <row r="305" spans="16:19" ht="12.75">
      <c r="P305" s="3"/>
      <c r="Q305" s="3"/>
      <c r="R305" s="3"/>
      <c r="S305" s="3"/>
    </row>
    <row r="306" spans="16:19" ht="12.75">
      <c r="P306" s="3"/>
      <c r="Q306" s="3"/>
      <c r="R306" s="3"/>
      <c r="S306" s="3"/>
    </row>
    <row r="307" spans="16:19" ht="12.75">
      <c r="P307" s="3"/>
      <c r="Q307" s="3"/>
      <c r="R307" s="3"/>
      <c r="S307" s="3"/>
    </row>
    <row r="308" spans="16:19" ht="12.75">
      <c r="P308" s="3"/>
      <c r="Q308" s="3"/>
      <c r="R308" s="3"/>
      <c r="S308" s="3"/>
    </row>
    <row r="309" spans="16:19" ht="12.75">
      <c r="P309" s="3"/>
      <c r="Q309" s="3"/>
      <c r="R309" s="3"/>
      <c r="S309" s="3"/>
    </row>
    <row r="310" spans="16:19" ht="12.75">
      <c r="P310" s="3"/>
      <c r="Q310" s="3"/>
      <c r="R310" s="3"/>
      <c r="S310" s="3"/>
    </row>
    <row r="311" spans="16:19" ht="12.75">
      <c r="P311" s="3"/>
      <c r="Q311" s="3"/>
      <c r="R311" s="3"/>
      <c r="S311" s="3"/>
    </row>
    <row r="312" spans="16:19" ht="12.75">
      <c r="P312" s="3"/>
      <c r="Q312" s="3"/>
      <c r="R312" s="3"/>
      <c r="S312" s="3"/>
    </row>
    <row r="313" spans="16:19" ht="12.75">
      <c r="P313" s="3"/>
      <c r="Q313" s="3"/>
      <c r="R313" s="3"/>
      <c r="S313" s="3"/>
    </row>
    <row r="314" spans="16:19" ht="12.75">
      <c r="P314" s="3"/>
      <c r="Q314" s="3"/>
      <c r="R314" s="3"/>
      <c r="S314" s="3"/>
    </row>
    <row r="315" spans="16:19" ht="12.75">
      <c r="P315" s="3"/>
      <c r="Q315" s="3"/>
      <c r="R315" s="3"/>
      <c r="S315" s="3"/>
    </row>
    <row r="316" spans="16:19" ht="12.75">
      <c r="P316" s="3"/>
      <c r="Q316" s="3"/>
      <c r="R316" s="3"/>
      <c r="S316" s="3"/>
    </row>
    <row r="317" spans="16:19" ht="12.75">
      <c r="P317" s="3"/>
      <c r="Q317" s="3"/>
      <c r="R317" s="3"/>
      <c r="S317" s="3"/>
    </row>
    <row r="318" spans="16:19" ht="12.75">
      <c r="P318" s="3"/>
      <c r="Q318" s="3"/>
      <c r="R318" s="3"/>
      <c r="S318" s="3"/>
    </row>
    <row r="319" spans="16:19" ht="12.75">
      <c r="P319" s="3"/>
      <c r="Q319" s="3"/>
      <c r="R319" s="3"/>
      <c r="S319" s="3"/>
    </row>
    <row r="320" spans="16:19" ht="12.75">
      <c r="P320" s="3"/>
      <c r="Q320" s="3"/>
      <c r="R320" s="3"/>
      <c r="S320" s="3"/>
    </row>
    <row r="321" spans="16:19" ht="12.75">
      <c r="P321" s="3"/>
      <c r="Q321" s="3"/>
      <c r="R321" s="3"/>
      <c r="S321" s="3"/>
    </row>
    <row r="322" spans="16:19" ht="12.75">
      <c r="P322" s="3"/>
      <c r="Q322" s="3"/>
      <c r="R322" s="3"/>
      <c r="S322" s="3"/>
    </row>
    <row r="323" spans="16:19" ht="12.75">
      <c r="P323" s="3"/>
      <c r="Q323" s="3"/>
      <c r="R323" s="3"/>
      <c r="S323" s="3"/>
    </row>
    <row r="324" spans="16:19" ht="12.75">
      <c r="P324" s="3"/>
      <c r="Q324" s="3"/>
      <c r="R324" s="3"/>
      <c r="S324" s="3"/>
    </row>
    <row r="325" spans="16:19" ht="12.75">
      <c r="P325" s="3"/>
      <c r="Q325" s="3"/>
      <c r="R325" s="3"/>
      <c r="S325" s="3"/>
    </row>
    <row r="326" spans="16:19" ht="12.75">
      <c r="P326" s="3"/>
      <c r="Q326" s="3"/>
      <c r="R326" s="3"/>
      <c r="S326" s="3"/>
    </row>
    <row r="327" spans="16:19" ht="12.75">
      <c r="P327" s="3"/>
      <c r="Q327" s="3"/>
      <c r="R327" s="3"/>
      <c r="S327" s="3"/>
    </row>
    <row r="328" spans="16:19" ht="12.75">
      <c r="P328" s="3"/>
      <c r="Q328" s="3"/>
      <c r="R328" s="3"/>
      <c r="S328" s="3"/>
    </row>
    <row r="329" spans="16:19" ht="12.75">
      <c r="P329" s="3"/>
      <c r="Q329" s="3"/>
      <c r="R329" s="3"/>
      <c r="S329" s="3"/>
    </row>
    <row r="330" spans="16:19" ht="12.75">
      <c r="P330" s="3"/>
      <c r="Q330" s="3"/>
      <c r="R330" s="3"/>
      <c r="S330" s="3"/>
    </row>
    <row r="331" spans="16:19" ht="12.75">
      <c r="P331" s="3"/>
      <c r="Q331" s="3"/>
      <c r="R331" s="3"/>
      <c r="S331" s="3"/>
    </row>
    <row r="332" spans="16:19" ht="12.75">
      <c r="P332" s="3"/>
      <c r="Q332" s="3"/>
      <c r="R332" s="3"/>
      <c r="S332" s="3"/>
    </row>
    <row r="333" spans="16:19" ht="12.75">
      <c r="P333" s="3"/>
      <c r="Q333" s="3"/>
      <c r="R333" s="3"/>
      <c r="S333" s="3"/>
    </row>
    <row r="334" spans="16:19" ht="12.75">
      <c r="P334" s="3"/>
      <c r="Q334" s="3"/>
      <c r="R334" s="3"/>
      <c r="S334" s="3"/>
    </row>
    <row r="335" spans="16:19" ht="12.75">
      <c r="P335" s="3"/>
      <c r="Q335" s="3"/>
      <c r="R335" s="3"/>
      <c r="S335" s="3"/>
    </row>
    <row r="336" spans="16:19" ht="12.75">
      <c r="P336" s="3"/>
      <c r="Q336" s="3"/>
      <c r="R336" s="3"/>
      <c r="S336" s="3"/>
    </row>
    <row r="337" spans="16:19" ht="12.75">
      <c r="P337" s="3"/>
      <c r="Q337" s="3"/>
      <c r="R337" s="3"/>
      <c r="S337" s="3"/>
    </row>
    <row r="338" spans="16:19" ht="12.75">
      <c r="P338" s="3"/>
      <c r="Q338" s="3"/>
      <c r="R338" s="3"/>
      <c r="S338" s="3"/>
    </row>
    <row r="339" spans="16:19" ht="12.75">
      <c r="P339" s="3"/>
      <c r="Q339" s="3"/>
      <c r="R339" s="3"/>
      <c r="S339" s="3"/>
    </row>
    <row r="340" spans="16:19" ht="12.75">
      <c r="P340" s="3"/>
      <c r="Q340" s="3"/>
      <c r="R340" s="3"/>
      <c r="S340" s="3"/>
    </row>
    <row r="341" spans="16:19" ht="12.75">
      <c r="P341" s="3"/>
      <c r="Q341" s="3"/>
      <c r="R341" s="3"/>
      <c r="S341" s="3"/>
    </row>
    <row r="342" spans="16:19" ht="12.75">
      <c r="P342" s="3"/>
      <c r="Q342" s="3"/>
      <c r="R342" s="3"/>
      <c r="S342" s="3"/>
    </row>
    <row r="343" spans="16:19" ht="12.75">
      <c r="P343" s="3"/>
      <c r="Q343" s="3"/>
      <c r="R343" s="3"/>
      <c r="S343" s="3"/>
    </row>
    <row r="344" spans="16:19" ht="12.75">
      <c r="P344" s="3"/>
      <c r="Q344" s="3"/>
      <c r="R344" s="3"/>
      <c r="S344" s="3"/>
    </row>
    <row r="345" spans="16:19" ht="12.75">
      <c r="P345" s="3"/>
      <c r="Q345" s="3"/>
      <c r="R345" s="3"/>
      <c r="S345" s="3"/>
    </row>
    <row r="346" spans="16:19" ht="12.75">
      <c r="P346" s="3"/>
      <c r="Q346" s="3"/>
      <c r="R346" s="3"/>
      <c r="S346" s="3"/>
    </row>
    <row r="347" spans="16:19" ht="12.75">
      <c r="P347" s="3"/>
      <c r="Q347" s="3"/>
      <c r="R347" s="3"/>
      <c r="S347" s="3"/>
    </row>
    <row r="348" spans="16:19" ht="12.75">
      <c r="P348" s="3"/>
      <c r="Q348" s="3"/>
      <c r="R348" s="3"/>
      <c r="S348" s="3"/>
    </row>
    <row r="349" spans="16:19" ht="12.75">
      <c r="P349" s="3"/>
      <c r="Q349" s="3"/>
      <c r="R349" s="3"/>
      <c r="S349" s="3"/>
    </row>
    <row r="350" spans="16:19" ht="12.75">
      <c r="P350" s="3"/>
      <c r="Q350" s="3"/>
      <c r="R350" s="3"/>
      <c r="S350" s="3"/>
    </row>
    <row r="351" spans="16:19" ht="12.75">
      <c r="P351" s="3"/>
      <c r="Q351" s="3"/>
      <c r="R351" s="3"/>
      <c r="S351" s="3"/>
    </row>
    <row r="352" spans="16:19" ht="12.75">
      <c r="P352" s="3"/>
      <c r="Q352" s="3"/>
      <c r="R352" s="3"/>
      <c r="S352" s="3"/>
    </row>
    <row r="353" spans="16:19" ht="12.75">
      <c r="P353" s="3"/>
      <c r="Q353" s="3"/>
      <c r="R353" s="3"/>
      <c r="S353" s="3"/>
    </row>
    <row r="354" spans="16:19" ht="12.75">
      <c r="P354" s="3"/>
      <c r="Q354" s="3"/>
      <c r="R354" s="3"/>
      <c r="S354" s="3"/>
    </row>
    <row r="355" spans="16:19" ht="12.75">
      <c r="P355" s="3"/>
      <c r="Q355" s="3"/>
      <c r="R355" s="3"/>
      <c r="S355" s="3"/>
    </row>
    <row r="356" spans="16:19" ht="12.75">
      <c r="P356" s="3"/>
      <c r="Q356" s="3"/>
      <c r="R356" s="3"/>
      <c r="S356" s="3"/>
    </row>
    <row r="357" spans="16:19" ht="12.75">
      <c r="P357" s="3"/>
      <c r="Q357" s="3"/>
      <c r="R357" s="3"/>
      <c r="S357" s="3"/>
    </row>
    <row r="358" spans="16:19" ht="12.75">
      <c r="P358" s="3"/>
      <c r="Q358" s="3"/>
      <c r="R358" s="3"/>
      <c r="S358" s="3"/>
    </row>
    <row r="359" spans="16:19" ht="12.75">
      <c r="P359" s="3"/>
      <c r="Q359" s="3"/>
      <c r="R359" s="3"/>
      <c r="S359" s="3"/>
    </row>
    <row r="360" spans="16:19" ht="12.75">
      <c r="P360" s="3"/>
      <c r="Q360" s="3"/>
      <c r="R360" s="3"/>
      <c r="S360" s="3"/>
    </row>
    <row r="361" spans="16:19" ht="12.75">
      <c r="P361" s="3"/>
      <c r="Q361" s="3"/>
      <c r="R361" s="3"/>
      <c r="S361" s="3"/>
    </row>
    <row r="362" spans="16:19" ht="12.75">
      <c r="P362" s="3"/>
      <c r="Q362" s="3"/>
      <c r="R362" s="3"/>
      <c r="S362" s="3"/>
    </row>
    <row r="363" spans="16:19" ht="12.75">
      <c r="P363" s="3"/>
      <c r="Q363" s="3"/>
      <c r="R363" s="3"/>
      <c r="S363" s="3"/>
    </row>
    <row r="364" spans="16:19" ht="12.75">
      <c r="P364" s="3"/>
      <c r="Q364" s="3"/>
      <c r="R364" s="3"/>
      <c r="S364" s="3"/>
    </row>
    <row r="365" spans="16:19" ht="12.75">
      <c r="P365" s="3"/>
      <c r="Q365" s="3"/>
      <c r="R365" s="3"/>
      <c r="S365" s="3"/>
    </row>
    <row r="366" spans="16:19" ht="12.75">
      <c r="P366" s="3"/>
      <c r="Q366" s="3"/>
      <c r="R366" s="3"/>
      <c r="S366" s="3"/>
    </row>
    <row r="367" spans="16:19" ht="12.75">
      <c r="P367" s="3"/>
      <c r="Q367" s="3"/>
      <c r="R367" s="3"/>
      <c r="S367" s="3"/>
    </row>
    <row r="368" spans="16:19" ht="12.75">
      <c r="P368" s="3"/>
      <c r="Q368" s="3"/>
      <c r="R368" s="3"/>
      <c r="S368" s="3"/>
    </row>
    <row r="369" spans="16:19" ht="12.75">
      <c r="P369" s="3"/>
      <c r="Q369" s="3"/>
      <c r="R369" s="3"/>
      <c r="S369" s="3"/>
    </row>
    <row r="370" spans="16:19" ht="12.75">
      <c r="P370" s="3"/>
      <c r="Q370" s="3"/>
      <c r="R370" s="3"/>
      <c r="S370" s="3"/>
    </row>
    <row r="371" spans="16:19" ht="12.75">
      <c r="P371" s="3"/>
      <c r="Q371" s="3"/>
      <c r="R371" s="3"/>
      <c r="S371" s="3"/>
    </row>
    <row r="372" spans="16:19" ht="12.75">
      <c r="P372" s="3"/>
      <c r="Q372" s="3"/>
      <c r="R372" s="3"/>
      <c r="S372" s="3"/>
    </row>
    <row r="373" spans="16:19" ht="12.75">
      <c r="P373" s="3"/>
      <c r="Q373" s="3"/>
      <c r="R373" s="3"/>
      <c r="S373" s="3"/>
    </row>
    <row r="374" spans="16:19" ht="12.75">
      <c r="P374" s="3"/>
      <c r="Q374" s="3"/>
      <c r="R374" s="3"/>
      <c r="S374" s="3"/>
    </row>
    <row r="375" spans="16:19" ht="12.75">
      <c r="P375" s="3"/>
      <c r="Q375" s="3"/>
      <c r="R375" s="3"/>
      <c r="S375" s="3"/>
    </row>
    <row r="376" spans="16:19" ht="12.75">
      <c r="P376" s="3"/>
      <c r="Q376" s="3"/>
      <c r="R376" s="3"/>
      <c r="S376" s="3"/>
    </row>
    <row r="377" spans="16:19" ht="12.75">
      <c r="P377" s="3"/>
      <c r="Q377" s="3"/>
      <c r="R377" s="3"/>
      <c r="S377" s="3"/>
    </row>
    <row r="378" spans="16:19" ht="12.75">
      <c r="P378" s="3"/>
      <c r="Q378" s="3"/>
      <c r="R378" s="3"/>
      <c r="S378" s="3"/>
    </row>
    <row r="379" spans="16:19" ht="12.75">
      <c r="P379" s="3"/>
      <c r="Q379" s="3"/>
      <c r="R379" s="3"/>
      <c r="S379" s="3"/>
    </row>
    <row r="380" spans="16:19" ht="12.75">
      <c r="P380" s="3"/>
      <c r="Q380" s="3"/>
      <c r="R380" s="3"/>
      <c r="S380" s="3"/>
    </row>
    <row r="381" spans="16:19" ht="12.75">
      <c r="P381" s="3"/>
      <c r="Q381" s="3"/>
      <c r="R381" s="3"/>
      <c r="S381" s="3"/>
    </row>
    <row r="382" spans="16:19" ht="12.75">
      <c r="P382" s="3"/>
      <c r="Q382" s="3"/>
      <c r="R382" s="3"/>
      <c r="S382" s="3"/>
    </row>
    <row r="383" spans="16:19" ht="12.75">
      <c r="P383" s="3"/>
      <c r="Q383" s="3"/>
      <c r="R383" s="3"/>
      <c r="S383" s="3"/>
    </row>
    <row r="384" spans="16:19" ht="12.75">
      <c r="P384" s="3"/>
      <c r="Q384" s="3"/>
      <c r="R384" s="3"/>
      <c r="S384" s="3"/>
    </row>
    <row r="385" spans="16:19" ht="12.75">
      <c r="P385" s="3"/>
      <c r="Q385" s="3"/>
      <c r="R385" s="3"/>
      <c r="S385" s="3"/>
    </row>
    <row r="386" spans="16:19" ht="12.75">
      <c r="P386" s="3"/>
      <c r="Q386" s="3"/>
      <c r="R386" s="3"/>
      <c r="S386" s="3"/>
    </row>
    <row r="387" spans="16:19" ht="12.75">
      <c r="P387" s="3"/>
      <c r="Q387" s="3"/>
      <c r="R387" s="3"/>
      <c r="S387" s="3"/>
    </row>
    <row r="388" spans="16:19" ht="12.75">
      <c r="P388" s="3"/>
      <c r="Q388" s="3"/>
      <c r="R388" s="3"/>
      <c r="S388" s="3"/>
    </row>
    <row r="389" spans="16:19" ht="12.75">
      <c r="P389" s="3"/>
      <c r="Q389" s="3"/>
      <c r="R389" s="3"/>
      <c r="S389" s="3"/>
    </row>
    <row r="390" spans="16:19" ht="12.75">
      <c r="P390" s="3"/>
      <c r="Q390" s="3"/>
      <c r="R390" s="3"/>
      <c r="S390" s="3"/>
    </row>
    <row r="391" spans="16:19" ht="12.75">
      <c r="P391" s="3"/>
      <c r="Q391" s="3"/>
      <c r="R391" s="3"/>
      <c r="S391" s="3"/>
    </row>
    <row r="392" spans="16:19" ht="12.75">
      <c r="P392" s="3"/>
      <c r="Q392" s="3"/>
      <c r="R392" s="3"/>
      <c r="S392" s="3"/>
    </row>
    <row r="393" spans="16:19" ht="12.75">
      <c r="P393" s="3"/>
      <c r="Q393" s="3"/>
      <c r="R393" s="3"/>
      <c r="S393" s="3"/>
    </row>
    <row r="394" spans="16:19" ht="12.75">
      <c r="P394" s="3"/>
      <c r="Q394" s="3"/>
      <c r="R394" s="3"/>
      <c r="S394" s="3"/>
    </row>
    <row r="395" spans="16:19" ht="12.75">
      <c r="P395" s="3"/>
      <c r="Q395" s="3"/>
      <c r="R395" s="3"/>
      <c r="S395" s="3"/>
    </row>
    <row r="396" spans="16:19" ht="12.75">
      <c r="P396" s="3"/>
      <c r="Q396" s="3"/>
      <c r="R396" s="3"/>
      <c r="S396" s="3"/>
    </row>
    <row r="397" spans="16:19" ht="12.75">
      <c r="P397" s="3"/>
      <c r="Q397" s="3"/>
      <c r="R397" s="3"/>
      <c r="S397" s="3"/>
    </row>
    <row r="398" spans="16:19" ht="12.75">
      <c r="P398" s="3"/>
      <c r="Q398" s="3"/>
      <c r="R398" s="3"/>
      <c r="S398" s="3"/>
    </row>
    <row r="399" spans="16:19" ht="12.75">
      <c r="P399" s="3"/>
      <c r="Q399" s="3"/>
      <c r="R399" s="3"/>
      <c r="S399" s="3"/>
    </row>
    <row r="400" spans="16:19" ht="12.75">
      <c r="P400" s="3"/>
      <c r="Q400" s="3"/>
      <c r="R400" s="3"/>
      <c r="S400" s="3"/>
    </row>
    <row r="401" spans="16:19" ht="12.75">
      <c r="P401" s="3"/>
      <c r="Q401" s="3"/>
      <c r="R401" s="3"/>
      <c r="S401" s="3"/>
    </row>
    <row r="402" spans="16:19" ht="12.75">
      <c r="P402" s="3"/>
      <c r="Q402" s="3"/>
      <c r="R402" s="3"/>
      <c r="S402" s="3"/>
    </row>
    <row r="403" spans="16:19" ht="12.75">
      <c r="P403" s="3"/>
      <c r="Q403" s="3"/>
      <c r="R403" s="3"/>
      <c r="S403" s="3"/>
    </row>
    <row r="404" spans="16:19" ht="12.75">
      <c r="P404" s="3"/>
      <c r="Q404" s="3"/>
      <c r="R404" s="3"/>
      <c r="S404" s="3"/>
    </row>
    <row r="405" spans="16:19" ht="12.75">
      <c r="P405" s="3"/>
      <c r="Q405" s="3"/>
      <c r="R405" s="3"/>
      <c r="S405" s="3"/>
    </row>
    <row r="406" spans="16:19" ht="12.75">
      <c r="P406" s="3"/>
      <c r="Q406" s="3"/>
      <c r="R406" s="3"/>
      <c r="S406" s="3"/>
    </row>
    <row r="407" spans="16:19" ht="12.75">
      <c r="P407" s="3"/>
      <c r="Q407" s="3"/>
      <c r="R407" s="3"/>
      <c r="S407" s="3"/>
    </row>
    <row r="408" spans="16:19" ht="12.75">
      <c r="P408" s="3"/>
      <c r="Q408" s="3"/>
      <c r="R408" s="3"/>
      <c r="S408" s="3"/>
    </row>
    <row r="409" spans="16:19" ht="12.75">
      <c r="P409" s="3"/>
      <c r="Q409" s="3"/>
      <c r="R409" s="3"/>
      <c r="S409" s="3"/>
    </row>
    <row r="410" spans="16:19" ht="12.75">
      <c r="P410" s="3"/>
      <c r="Q410" s="3"/>
      <c r="R410" s="3"/>
      <c r="S410" s="3"/>
    </row>
    <row r="411" spans="16:19" ht="12.75">
      <c r="P411" s="3"/>
      <c r="Q411" s="3"/>
      <c r="R411" s="3"/>
      <c r="S411" s="3"/>
    </row>
    <row r="412" spans="16:19" ht="12.75">
      <c r="P412" s="3"/>
      <c r="Q412" s="3"/>
      <c r="R412" s="3"/>
      <c r="S412" s="3"/>
    </row>
    <row r="413" spans="16:19" ht="12.75">
      <c r="P413" s="3"/>
      <c r="Q413" s="3"/>
      <c r="R413" s="3"/>
      <c r="S413" s="3"/>
    </row>
    <row r="414" spans="16:19" ht="12.75">
      <c r="P414" s="3"/>
      <c r="Q414" s="3"/>
      <c r="R414" s="3"/>
      <c r="S414" s="3"/>
    </row>
    <row r="415" spans="16:19" ht="12.75">
      <c r="P415" s="3"/>
      <c r="Q415" s="3"/>
      <c r="R415" s="3"/>
      <c r="S415" s="3"/>
    </row>
    <row r="416" spans="16:19" ht="12.75">
      <c r="P416" s="3"/>
      <c r="Q416" s="3"/>
      <c r="R416" s="3"/>
      <c r="S416" s="3"/>
    </row>
    <row r="417" spans="16:19" ht="12.75">
      <c r="P417" s="3"/>
      <c r="Q417" s="3"/>
      <c r="R417" s="3"/>
      <c r="S417" s="3"/>
    </row>
    <row r="418" spans="16:19" ht="12.75">
      <c r="P418" s="3"/>
      <c r="Q418" s="3"/>
      <c r="R418" s="3"/>
      <c r="S418" s="3"/>
    </row>
    <row r="419" spans="16:19" ht="12.75">
      <c r="P419" s="3"/>
      <c r="Q419" s="3"/>
      <c r="R419" s="3"/>
      <c r="S419" s="3"/>
    </row>
    <row r="420" spans="16:19" ht="12.75">
      <c r="P420" s="3"/>
      <c r="Q420" s="3"/>
      <c r="R420" s="3"/>
      <c r="S420" s="3"/>
    </row>
    <row r="421" spans="16:19" ht="12.75">
      <c r="P421" s="3"/>
      <c r="Q421" s="3"/>
      <c r="R421" s="3"/>
      <c r="S421" s="3"/>
    </row>
    <row r="422" spans="16:19" ht="12.75">
      <c r="P422" s="3"/>
      <c r="Q422" s="3"/>
      <c r="R422" s="3"/>
      <c r="S422" s="3"/>
    </row>
    <row r="423" spans="16:19" ht="12.75">
      <c r="P423" s="3"/>
      <c r="Q423" s="3"/>
      <c r="R423" s="3"/>
      <c r="S423" s="3"/>
    </row>
    <row r="424" spans="16:19" ht="12.75">
      <c r="P424" s="3"/>
      <c r="Q424" s="3"/>
      <c r="R424" s="3"/>
      <c r="S424" s="3"/>
    </row>
    <row r="425" spans="16:19" ht="12.75">
      <c r="P425" s="3"/>
      <c r="Q425" s="3"/>
      <c r="R425" s="3"/>
      <c r="S425" s="3"/>
    </row>
    <row r="426" spans="16:19" ht="12.75">
      <c r="P426" s="3"/>
      <c r="Q426" s="3"/>
      <c r="R426" s="3"/>
      <c r="S426" s="3"/>
    </row>
    <row r="427" spans="16:19" ht="12.75">
      <c r="P427" s="3"/>
      <c r="Q427" s="3"/>
      <c r="R427" s="3"/>
      <c r="S427" s="3"/>
    </row>
    <row r="428" spans="16:19" ht="12.75">
      <c r="P428" s="3"/>
      <c r="Q428" s="3"/>
      <c r="R428" s="3"/>
      <c r="S428" s="3"/>
    </row>
    <row r="429" spans="16:19" ht="12.75">
      <c r="P429" s="3"/>
      <c r="Q429" s="3"/>
      <c r="R429" s="3"/>
      <c r="S429" s="3"/>
    </row>
    <row r="430" spans="16:19" ht="12.75">
      <c r="P430" s="3"/>
      <c r="Q430" s="3"/>
      <c r="R430" s="3"/>
      <c r="S430" s="3"/>
    </row>
    <row r="431" spans="16:19" ht="12.75">
      <c r="P431" s="3"/>
      <c r="Q431" s="3"/>
      <c r="R431" s="3"/>
      <c r="S431" s="3"/>
    </row>
    <row r="432" spans="16:19" ht="12.75">
      <c r="P432" s="3"/>
      <c r="Q432" s="3"/>
      <c r="R432" s="3"/>
      <c r="S432" s="3"/>
    </row>
    <row r="433" spans="16:19" ht="12.75">
      <c r="P433" s="3"/>
      <c r="Q433" s="3"/>
      <c r="R433" s="3"/>
      <c r="S433" s="3"/>
    </row>
    <row r="434" spans="16:19" ht="12.75">
      <c r="P434" s="3"/>
      <c r="Q434" s="3"/>
      <c r="R434" s="3"/>
      <c r="S434" s="3"/>
    </row>
    <row r="435" spans="16:19" ht="12.75">
      <c r="P435" s="3"/>
      <c r="Q435" s="3"/>
      <c r="R435" s="3"/>
      <c r="S435" s="3"/>
    </row>
    <row r="436" spans="16:19" ht="12.75">
      <c r="P436" s="3"/>
      <c r="Q436" s="3"/>
      <c r="R436" s="3"/>
      <c r="S436" s="3"/>
    </row>
    <row r="437" spans="16:19" ht="12.75">
      <c r="P437" s="3"/>
      <c r="Q437" s="3"/>
      <c r="R437" s="3"/>
      <c r="S437" s="3"/>
    </row>
    <row r="438" spans="16:19" ht="12.75">
      <c r="P438" s="3"/>
      <c r="Q438" s="3"/>
      <c r="R438" s="3"/>
      <c r="S438" s="3"/>
    </row>
    <row r="439" spans="16:19" ht="12.75">
      <c r="P439" s="3"/>
      <c r="Q439" s="3"/>
      <c r="R439" s="3"/>
      <c r="S439" s="3"/>
    </row>
    <row r="440" spans="16:19" ht="12.75">
      <c r="P440" s="3"/>
      <c r="Q440" s="3"/>
      <c r="R440" s="3"/>
      <c r="S440" s="3"/>
    </row>
    <row r="441" spans="16:19" ht="12.75">
      <c r="P441" s="3"/>
      <c r="Q441" s="3"/>
      <c r="R441" s="3"/>
      <c r="S441" s="3"/>
    </row>
    <row r="442" spans="16:19" ht="12.75">
      <c r="P442" s="3"/>
      <c r="Q442" s="3"/>
      <c r="R442" s="3"/>
      <c r="S442" s="3"/>
    </row>
    <row r="443" spans="16:19" ht="12.75">
      <c r="P443" s="3"/>
      <c r="Q443" s="3"/>
      <c r="R443" s="3"/>
      <c r="S443" s="3"/>
    </row>
    <row r="444" spans="16:19" ht="12.75">
      <c r="P444" s="3"/>
      <c r="Q444" s="3"/>
      <c r="R444" s="3"/>
      <c r="S444" s="3"/>
    </row>
    <row r="445" spans="16:19" ht="12.75">
      <c r="P445" s="3"/>
      <c r="Q445" s="3"/>
      <c r="R445" s="3"/>
      <c r="S445" s="3"/>
    </row>
    <row r="446" spans="16:19" ht="12.75">
      <c r="P446" s="3"/>
      <c r="Q446" s="3"/>
      <c r="R446" s="3"/>
      <c r="S446" s="3"/>
    </row>
    <row r="447" spans="16:19" ht="12.75">
      <c r="P447" s="3"/>
      <c r="Q447" s="3"/>
      <c r="R447" s="3"/>
      <c r="S447" s="3"/>
    </row>
    <row r="448" spans="16:19" ht="12.75">
      <c r="P448" s="3"/>
      <c r="Q448" s="3"/>
      <c r="R448" s="3"/>
      <c r="S448" s="3"/>
    </row>
    <row r="449" spans="16:19" ht="12.75">
      <c r="P449" s="3"/>
      <c r="Q449" s="3"/>
      <c r="R449" s="3"/>
      <c r="S449" s="3"/>
    </row>
    <row r="450" spans="16:19" ht="12.75">
      <c r="P450" s="3"/>
      <c r="Q450" s="3"/>
      <c r="R450" s="3"/>
      <c r="S450" s="3"/>
    </row>
    <row r="451" spans="16:19" ht="12.75">
      <c r="P451" s="3"/>
      <c r="Q451" s="3"/>
      <c r="R451" s="3"/>
      <c r="S451" s="3"/>
    </row>
    <row r="452" spans="16:19" ht="12.75">
      <c r="P452" s="3"/>
      <c r="Q452" s="3"/>
      <c r="R452" s="3"/>
      <c r="S452" s="3"/>
    </row>
    <row r="453" spans="16:19" ht="12.75">
      <c r="P453" s="3"/>
      <c r="Q453" s="3"/>
      <c r="R453" s="3"/>
      <c r="S453" s="3"/>
    </row>
    <row r="454" spans="16:19" ht="12.75">
      <c r="P454" s="3"/>
      <c r="Q454" s="3"/>
      <c r="R454" s="3"/>
      <c r="S454" s="3"/>
    </row>
    <row r="455" spans="16:19" ht="12.75">
      <c r="P455" s="3"/>
      <c r="Q455" s="3"/>
      <c r="R455" s="3"/>
      <c r="S455" s="3"/>
    </row>
    <row r="456" spans="16:19" ht="12.75">
      <c r="P456" s="3"/>
      <c r="Q456" s="3"/>
      <c r="R456" s="3"/>
      <c r="S456" s="3"/>
    </row>
    <row r="457" spans="16:19" ht="12.75">
      <c r="P457" s="3"/>
      <c r="Q457" s="3"/>
      <c r="R457" s="3"/>
      <c r="S457" s="3"/>
    </row>
    <row r="458" spans="16:19" ht="12.75">
      <c r="P458" s="3"/>
      <c r="Q458" s="3"/>
      <c r="R458" s="3"/>
      <c r="S458" s="3"/>
    </row>
    <row r="459" spans="16:19" ht="12.75">
      <c r="P459" s="3"/>
      <c r="Q459" s="3"/>
      <c r="R459" s="3"/>
      <c r="S459" s="3"/>
    </row>
    <row r="460" spans="16:19" ht="12.75">
      <c r="P460" s="3"/>
      <c r="Q460" s="3"/>
      <c r="R460" s="3"/>
      <c r="S460" s="3"/>
    </row>
    <row r="461" spans="16:19" ht="12.75">
      <c r="P461" s="3"/>
      <c r="Q461" s="3"/>
      <c r="R461" s="3"/>
      <c r="S461" s="3"/>
    </row>
    <row r="462" spans="16:19" ht="12.75">
      <c r="P462" s="3"/>
      <c r="Q462" s="3"/>
      <c r="R462" s="3"/>
      <c r="S462" s="3"/>
    </row>
    <row r="463" spans="16:19" ht="12.75">
      <c r="P463" s="3"/>
      <c r="Q463" s="3"/>
      <c r="R463" s="3"/>
      <c r="S463" s="3"/>
    </row>
    <row r="464" spans="16:19" ht="12.75">
      <c r="P464" s="3"/>
      <c r="Q464" s="3"/>
      <c r="R464" s="3"/>
      <c r="S464" s="3"/>
    </row>
    <row r="465" spans="16:19" ht="12.75">
      <c r="P465" s="3"/>
      <c r="Q465" s="3"/>
      <c r="R465" s="3"/>
      <c r="S465" s="3"/>
    </row>
    <row r="466" spans="16:19" ht="12.75">
      <c r="P466" s="3"/>
      <c r="Q466" s="3"/>
      <c r="R466" s="3"/>
      <c r="S466" s="3"/>
    </row>
    <row r="467" spans="16:19" ht="12.75">
      <c r="P467" s="3"/>
      <c r="Q467" s="3"/>
      <c r="R467" s="3"/>
      <c r="S467" s="3"/>
    </row>
    <row r="468" spans="16:19" ht="12.75">
      <c r="P468" s="3"/>
      <c r="Q468" s="3"/>
      <c r="R468" s="3"/>
      <c r="S468" s="3"/>
    </row>
    <row r="469" spans="16:19" ht="12.75">
      <c r="P469" s="3"/>
      <c r="Q469" s="3"/>
      <c r="R469" s="3"/>
      <c r="S469" s="3"/>
    </row>
    <row r="470" spans="16:19" ht="12.75">
      <c r="P470" s="3"/>
      <c r="Q470" s="3"/>
      <c r="R470" s="3"/>
      <c r="S470" s="3"/>
    </row>
    <row r="471" spans="16:19" ht="12.75">
      <c r="P471" s="3"/>
      <c r="Q471" s="3"/>
      <c r="R471" s="3"/>
      <c r="S471" s="3"/>
    </row>
    <row r="472" spans="16:19" ht="12.75">
      <c r="P472" s="3"/>
      <c r="Q472" s="3"/>
      <c r="R472" s="3"/>
      <c r="S472" s="3"/>
    </row>
    <row r="473" spans="16:19" ht="12.75">
      <c r="P473" s="3"/>
      <c r="Q473" s="3"/>
      <c r="R473" s="3"/>
      <c r="S473" s="3"/>
    </row>
    <row r="474" spans="16:19" ht="12.75">
      <c r="P474" s="3"/>
      <c r="Q474" s="3"/>
      <c r="R474" s="3"/>
      <c r="S474" s="3"/>
    </row>
    <row r="475" spans="16:19" ht="12.75">
      <c r="P475" s="3"/>
      <c r="Q475" s="3"/>
      <c r="R475" s="3"/>
      <c r="S475" s="3"/>
    </row>
    <row r="476" spans="16:19" ht="12.75">
      <c r="P476" s="3"/>
      <c r="Q476" s="3"/>
      <c r="R476" s="3"/>
      <c r="S476" s="3"/>
    </row>
    <row r="477" spans="16:19" ht="12.75">
      <c r="P477" s="3"/>
      <c r="Q477" s="3"/>
      <c r="R477" s="3"/>
      <c r="S477" s="3"/>
    </row>
    <row r="478" spans="16:19" ht="12.75">
      <c r="P478" s="3"/>
      <c r="Q478" s="3"/>
      <c r="R478" s="3"/>
      <c r="S478" s="3"/>
    </row>
    <row r="479" spans="16:19" ht="12.75">
      <c r="P479" s="3"/>
      <c r="Q479" s="3"/>
      <c r="R479" s="3"/>
      <c r="S479" s="3"/>
    </row>
    <row r="480" spans="16:19" ht="12.75">
      <c r="P480" s="3"/>
      <c r="Q480" s="3"/>
      <c r="R480" s="3"/>
      <c r="S480" s="3"/>
    </row>
    <row r="481" spans="16:19" ht="12.75">
      <c r="P481" s="3"/>
      <c r="Q481" s="3"/>
      <c r="R481" s="3"/>
      <c r="S481" s="3"/>
    </row>
    <row r="482" spans="16:19" ht="12.75">
      <c r="P482" s="3"/>
      <c r="Q482" s="3"/>
      <c r="R482" s="3"/>
      <c r="S482" s="3"/>
    </row>
    <row r="483" spans="16:19" ht="12.75">
      <c r="P483" s="3"/>
      <c r="Q483" s="3"/>
      <c r="R483" s="3"/>
      <c r="S483" s="3"/>
    </row>
    <row r="484" spans="16:19" ht="12.75">
      <c r="P484" s="3"/>
      <c r="Q484" s="3"/>
      <c r="R484" s="3"/>
      <c r="S484" s="3"/>
    </row>
    <row r="485" spans="16:19" ht="12.75">
      <c r="P485" s="3"/>
      <c r="Q485" s="3"/>
      <c r="R485" s="3"/>
      <c r="S485" s="3"/>
    </row>
    <row r="486" spans="16:19" ht="12.75">
      <c r="P486" s="3"/>
      <c r="Q486" s="3"/>
      <c r="R486" s="3"/>
      <c r="S486" s="3"/>
    </row>
    <row r="487" spans="16:19" ht="12.75">
      <c r="P487" s="3"/>
      <c r="Q487" s="3"/>
      <c r="R487" s="3"/>
      <c r="S487" s="3"/>
    </row>
    <row r="488" spans="16:19" ht="12.75">
      <c r="P488" s="3"/>
      <c r="Q488" s="3"/>
      <c r="R488" s="3"/>
      <c r="S488" s="3"/>
    </row>
    <row r="489" spans="16:19" ht="12.75">
      <c r="P489" s="3"/>
      <c r="Q489" s="3"/>
      <c r="R489" s="3"/>
      <c r="S489" s="3"/>
    </row>
    <row r="490" spans="16:19" ht="12.75">
      <c r="P490" s="3"/>
      <c r="Q490" s="3"/>
      <c r="R490" s="3"/>
      <c r="S490" s="3"/>
    </row>
    <row r="491" spans="16:19" ht="12.75">
      <c r="P491" s="3"/>
      <c r="Q491" s="3"/>
      <c r="R491" s="3"/>
      <c r="S491" s="3"/>
    </row>
    <row r="492" spans="16:19" ht="12.75">
      <c r="P492" s="3"/>
      <c r="Q492" s="3"/>
      <c r="R492" s="3"/>
      <c r="S492" s="3"/>
    </row>
    <row r="493" spans="16:19" ht="12.75">
      <c r="P493" s="3"/>
      <c r="Q493" s="3"/>
      <c r="R493" s="3"/>
      <c r="S493" s="3"/>
    </row>
    <row r="494" spans="16:19" ht="12.75">
      <c r="P494" s="3"/>
      <c r="Q494" s="3"/>
      <c r="R494" s="3"/>
      <c r="S494" s="3"/>
    </row>
    <row r="495" spans="16:19" ht="12.75">
      <c r="P495" s="3"/>
      <c r="Q495" s="3"/>
      <c r="R495" s="3"/>
      <c r="S495" s="3"/>
    </row>
    <row r="496" spans="16:19" ht="12.75">
      <c r="P496" s="3"/>
      <c r="Q496" s="3"/>
      <c r="R496" s="3"/>
      <c r="S496" s="3"/>
    </row>
    <row r="497" spans="16:19" ht="12.75">
      <c r="P497" s="3"/>
      <c r="Q497" s="3"/>
      <c r="R497" s="3"/>
      <c r="S497" s="3"/>
    </row>
    <row r="498" spans="16:19" ht="12.75">
      <c r="P498" s="3"/>
      <c r="Q498" s="3"/>
      <c r="R498" s="3"/>
      <c r="S498" s="3"/>
    </row>
    <row r="499" spans="16:19" ht="12.75">
      <c r="P499" s="3"/>
      <c r="Q499" s="3"/>
      <c r="R499" s="3"/>
      <c r="S499" s="3"/>
    </row>
    <row r="500" spans="16:19" ht="12.75">
      <c r="P500" s="3"/>
      <c r="Q500" s="3"/>
      <c r="R500" s="3"/>
      <c r="S500" s="3"/>
    </row>
    <row r="501" spans="16:19" ht="12.75">
      <c r="P501" s="3"/>
      <c r="Q501" s="3"/>
      <c r="R501" s="3"/>
      <c r="S501" s="3"/>
    </row>
    <row r="502" spans="16:19" ht="12.75">
      <c r="P502" s="3"/>
      <c r="Q502" s="3"/>
      <c r="R502" s="3"/>
      <c r="S502" s="3"/>
    </row>
    <row r="503" spans="16:19" ht="12.75">
      <c r="P503" s="3"/>
      <c r="Q503" s="3"/>
      <c r="R503" s="3"/>
      <c r="S503" s="3"/>
    </row>
    <row r="504" spans="16:19" ht="12.75">
      <c r="P504" s="3"/>
      <c r="Q504" s="3"/>
      <c r="R504" s="3"/>
      <c r="S504" s="3"/>
    </row>
    <row r="505" spans="16:19" ht="12.75">
      <c r="P505" s="3"/>
      <c r="Q505" s="3"/>
      <c r="R505" s="3"/>
      <c r="S505" s="3"/>
    </row>
    <row r="506" spans="16:19" ht="12.75">
      <c r="P506" s="3"/>
      <c r="Q506" s="3"/>
      <c r="R506" s="3"/>
      <c r="S506" s="3"/>
    </row>
    <row r="507" spans="16:19" ht="12.75">
      <c r="P507" s="3"/>
      <c r="Q507" s="3"/>
      <c r="R507" s="3"/>
      <c r="S507" s="3"/>
    </row>
    <row r="508" spans="16:19" ht="12.75">
      <c r="P508" s="3"/>
      <c r="Q508" s="3"/>
      <c r="R508" s="3"/>
      <c r="S508" s="3"/>
    </row>
    <row r="509" spans="16:19" ht="12.75">
      <c r="P509" s="3"/>
      <c r="Q509" s="3"/>
      <c r="R509" s="3"/>
      <c r="S509" s="3"/>
    </row>
    <row r="510" spans="16:19" ht="12.75">
      <c r="P510" s="3"/>
      <c r="Q510" s="3"/>
      <c r="R510" s="3"/>
      <c r="S510" s="3"/>
    </row>
    <row r="511" spans="16:19" ht="12.75">
      <c r="P511" s="3"/>
      <c r="Q511" s="3"/>
      <c r="R511" s="3"/>
      <c r="S511" s="3"/>
    </row>
    <row r="512" spans="16:19" ht="12.75">
      <c r="P512" s="3"/>
      <c r="Q512" s="3"/>
      <c r="R512" s="3"/>
      <c r="S512" s="3"/>
    </row>
    <row r="513" spans="16:19" ht="12.75">
      <c r="P513" s="3"/>
      <c r="Q513" s="3"/>
      <c r="R513" s="3"/>
      <c r="S513" s="3"/>
    </row>
    <row r="514" spans="16:19" ht="12.75">
      <c r="P514" s="3"/>
      <c r="Q514" s="3"/>
      <c r="R514" s="3"/>
      <c r="S514" s="3"/>
    </row>
    <row r="515" spans="16:19" ht="12.75">
      <c r="P515" s="3"/>
      <c r="Q515" s="3"/>
      <c r="R515" s="3"/>
      <c r="S515" s="3"/>
    </row>
    <row r="516" spans="16:19" ht="12.75">
      <c r="P516" s="3"/>
      <c r="Q516" s="3"/>
      <c r="R516" s="3"/>
      <c r="S516" s="3"/>
    </row>
    <row r="517" spans="16:19" ht="12.75">
      <c r="P517" s="3"/>
      <c r="Q517" s="3"/>
      <c r="R517" s="3"/>
      <c r="S517" s="3"/>
    </row>
    <row r="518" spans="16:19" ht="12.75">
      <c r="P518" s="3"/>
      <c r="Q518" s="3"/>
      <c r="R518" s="3"/>
      <c r="S518" s="3"/>
    </row>
    <row r="519" spans="16:19" ht="12.75">
      <c r="P519" s="3"/>
      <c r="Q519" s="3"/>
      <c r="R519" s="3"/>
      <c r="S519" s="3"/>
    </row>
    <row r="520" spans="16:19" ht="12.75">
      <c r="P520" s="3"/>
      <c r="Q520" s="3"/>
      <c r="R520" s="3"/>
      <c r="S520" s="3"/>
    </row>
    <row r="521" spans="16:19" ht="12.75">
      <c r="P521" s="3"/>
      <c r="Q521" s="3"/>
      <c r="R521" s="3"/>
      <c r="S521" s="3"/>
    </row>
    <row r="522" spans="16:19" ht="12.75">
      <c r="P522" s="3"/>
      <c r="Q522" s="3"/>
      <c r="R522" s="3"/>
      <c r="S522" s="3"/>
    </row>
    <row r="523" spans="16:19" ht="12.75">
      <c r="P523" s="3"/>
      <c r="Q523" s="3"/>
      <c r="R523" s="3"/>
      <c r="S523" s="3"/>
    </row>
    <row r="524" spans="16:19" ht="12.75">
      <c r="P524" s="3"/>
      <c r="Q524" s="3"/>
      <c r="R524" s="3"/>
      <c r="S524" s="3"/>
    </row>
    <row r="525" spans="16:19" ht="12.75">
      <c r="P525" s="3"/>
      <c r="Q525" s="3"/>
      <c r="R525" s="3"/>
      <c r="S525" s="3"/>
    </row>
    <row r="526" spans="16:19" ht="12.75">
      <c r="P526" s="3"/>
      <c r="Q526" s="3"/>
      <c r="R526" s="3"/>
      <c r="S526" s="3"/>
    </row>
    <row r="527" spans="16:19" ht="12.75">
      <c r="P527" s="3"/>
      <c r="Q527" s="3"/>
      <c r="R527" s="3"/>
      <c r="S527" s="3"/>
    </row>
    <row r="528" spans="16:19" ht="12.75">
      <c r="P528" s="3"/>
      <c r="Q528" s="3"/>
      <c r="R528" s="3"/>
      <c r="S528" s="3"/>
    </row>
    <row r="529" spans="16:19" ht="12.75">
      <c r="P529" s="3"/>
      <c r="Q529" s="3"/>
      <c r="R529" s="3"/>
      <c r="S529" s="3"/>
    </row>
    <row r="530" spans="16:19" ht="12.75">
      <c r="P530" s="3"/>
      <c r="Q530" s="3"/>
      <c r="R530" s="3"/>
      <c r="S530" s="3"/>
    </row>
    <row r="531" spans="16:19" ht="12.75">
      <c r="P531" s="3"/>
      <c r="Q531" s="3"/>
      <c r="R531" s="3"/>
      <c r="S531" s="3"/>
    </row>
    <row r="532" spans="16:19" ht="12.75">
      <c r="P532" s="3"/>
      <c r="Q532" s="3"/>
      <c r="R532" s="3"/>
      <c r="S532" s="3"/>
    </row>
    <row r="533" spans="16:19" ht="12.75">
      <c r="P533" s="3"/>
      <c r="Q533" s="3"/>
      <c r="R533" s="3"/>
      <c r="S533" s="3"/>
    </row>
    <row r="534" spans="16:19" ht="12.75">
      <c r="P534" s="3"/>
      <c r="Q534" s="3"/>
      <c r="R534" s="3"/>
      <c r="S534" s="3"/>
    </row>
    <row r="535" spans="16:19" ht="12.75">
      <c r="P535" s="3"/>
      <c r="Q535" s="3"/>
      <c r="R535" s="3"/>
      <c r="S535" s="3"/>
    </row>
    <row r="536" spans="16:19" ht="12.75">
      <c r="P536" s="3"/>
      <c r="Q536" s="3"/>
      <c r="R536" s="3"/>
      <c r="S536" s="3"/>
    </row>
    <row r="537" spans="16:19" ht="12.75">
      <c r="P537" s="3"/>
      <c r="Q537" s="3"/>
      <c r="R537" s="3"/>
      <c r="S537" s="3"/>
    </row>
    <row r="538" spans="16:19" ht="12.75">
      <c r="P538" s="3"/>
      <c r="Q538" s="3"/>
      <c r="R538" s="3"/>
      <c r="S538" s="3"/>
    </row>
    <row r="539" spans="16:19" ht="12.75">
      <c r="P539" s="3"/>
      <c r="Q539" s="3"/>
      <c r="R539" s="3"/>
      <c r="S539" s="3"/>
    </row>
    <row r="540" spans="16:19" ht="12.75">
      <c r="P540" s="3"/>
      <c r="Q540" s="3"/>
      <c r="R540" s="3"/>
      <c r="S540" s="3"/>
    </row>
    <row r="541" spans="16:19" ht="12.75">
      <c r="P541" s="3"/>
      <c r="Q541" s="3"/>
      <c r="R541" s="3"/>
      <c r="S541" s="3"/>
    </row>
    <row r="542" spans="16:19" ht="12.75">
      <c r="P542" s="3"/>
      <c r="Q542" s="3"/>
      <c r="R542" s="3"/>
      <c r="S542" s="3"/>
    </row>
    <row r="543" spans="16:19" ht="12.75">
      <c r="P543" s="3"/>
      <c r="Q543" s="3"/>
      <c r="R543" s="3"/>
      <c r="S543" s="3"/>
    </row>
    <row r="544" spans="16:19" ht="12.75">
      <c r="P544" s="3"/>
      <c r="Q544" s="3"/>
      <c r="R544" s="3"/>
      <c r="S544" s="3"/>
    </row>
    <row r="545" spans="16:19" ht="12.75">
      <c r="P545" s="3"/>
      <c r="Q545" s="3"/>
      <c r="R545" s="3"/>
      <c r="S545" s="3"/>
    </row>
    <row r="546" spans="16:19" ht="12.75">
      <c r="P546" s="3"/>
      <c r="Q546" s="3"/>
      <c r="R546" s="3"/>
      <c r="S546" s="3"/>
    </row>
    <row r="547" spans="16:19" ht="12.75">
      <c r="P547" s="3"/>
      <c r="Q547" s="3"/>
      <c r="R547" s="3"/>
      <c r="S547" s="3"/>
    </row>
    <row r="548" spans="16:19" ht="12.75">
      <c r="P548" s="3"/>
      <c r="Q548" s="3"/>
      <c r="R548" s="3"/>
      <c r="S548" s="3"/>
    </row>
    <row r="549" spans="16:19" ht="12.75">
      <c r="P549" s="3"/>
      <c r="Q549" s="3"/>
      <c r="R549" s="3"/>
      <c r="S549" s="3"/>
    </row>
    <row r="550" spans="16:19" ht="12.75">
      <c r="P550" s="3"/>
      <c r="Q550" s="3"/>
      <c r="R550" s="3"/>
      <c r="S550" s="3"/>
    </row>
    <row r="551" spans="16:19" ht="12.75">
      <c r="P551" s="3"/>
      <c r="Q551" s="3"/>
      <c r="R551" s="3"/>
      <c r="S551" s="3"/>
    </row>
    <row r="552" spans="16:19" ht="12.75">
      <c r="P552" s="3"/>
      <c r="Q552" s="3"/>
      <c r="R552" s="3"/>
      <c r="S552" s="3"/>
    </row>
    <row r="553" spans="16:19" ht="12.75">
      <c r="P553" s="3"/>
      <c r="Q553" s="3"/>
      <c r="R553" s="3"/>
      <c r="S553" s="3"/>
    </row>
    <row r="554" spans="16:19" ht="12.75">
      <c r="P554" s="3"/>
      <c r="Q554" s="3"/>
      <c r="R554" s="3"/>
      <c r="S554" s="3"/>
    </row>
    <row r="555" spans="16:19" ht="12.75">
      <c r="P555" s="3"/>
      <c r="Q555" s="3"/>
      <c r="R555" s="3"/>
      <c r="S555" s="3"/>
    </row>
    <row r="556" spans="16:19" ht="12.75">
      <c r="P556" s="3"/>
      <c r="Q556" s="3"/>
      <c r="R556" s="3"/>
      <c r="S556" s="3"/>
    </row>
    <row r="557" spans="16:19" ht="12.75">
      <c r="P557" s="3"/>
      <c r="Q557" s="3"/>
      <c r="R557" s="3"/>
      <c r="S557" s="3"/>
    </row>
    <row r="558" spans="16:19" ht="12.75">
      <c r="P558" s="3"/>
      <c r="Q558" s="3"/>
      <c r="R558" s="3"/>
      <c r="S558" s="3"/>
    </row>
    <row r="559" spans="16:19" ht="12.75">
      <c r="P559" s="3"/>
      <c r="Q559" s="3"/>
      <c r="R559" s="3"/>
      <c r="S559" s="3"/>
    </row>
    <row r="560" spans="16:19" ht="12.75">
      <c r="P560" s="3"/>
      <c r="Q560" s="3"/>
      <c r="R560" s="3"/>
      <c r="S560" s="3"/>
    </row>
    <row r="561" spans="16:19" ht="12.75">
      <c r="P561" s="3"/>
      <c r="Q561" s="3"/>
      <c r="R561" s="3"/>
      <c r="S561" s="3"/>
    </row>
    <row r="562" spans="16:19" ht="12.75">
      <c r="P562" s="3"/>
      <c r="Q562" s="3"/>
      <c r="R562" s="3"/>
      <c r="S562" s="3"/>
    </row>
    <row r="563" spans="16:19" ht="12.75">
      <c r="P563" s="3"/>
      <c r="Q563" s="3"/>
      <c r="R563" s="3"/>
      <c r="S563" s="3"/>
    </row>
    <row r="564" spans="16:19" ht="12.75">
      <c r="P564" s="3"/>
      <c r="Q564" s="3"/>
      <c r="R564" s="3"/>
      <c r="S564" s="3"/>
    </row>
    <row r="565" spans="16:19" ht="12.75">
      <c r="P565" s="3"/>
      <c r="Q565" s="3"/>
      <c r="R565" s="3"/>
      <c r="S565" s="3"/>
    </row>
    <row r="566" spans="16:19" ht="12.75">
      <c r="P566" s="3"/>
      <c r="Q566" s="3"/>
      <c r="R566" s="3"/>
      <c r="S566" s="3"/>
    </row>
    <row r="567" spans="16:19" ht="12.75">
      <c r="P567" s="3"/>
      <c r="Q567" s="3"/>
      <c r="R567" s="3"/>
      <c r="S567" s="3"/>
    </row>
    <row r="568" spans="16:19" ht="12.75">
      <c r="P568" s="3"/>
      <c r="Q568" s="3"/>
      <c r="R568" s="3"/>
      <c r="S568" s="3"/>
    </row>
    <row r="569" spans="16:19" ht="12.75">
      <c r="P569" s="3"/>
      <c r="Q569" s="3"/>
      <c r="R569" s="3"/>
      <c r="S569" s="3"/>
    </row>
    <row r="570" spans="16:19" ht="12.75">
      <c r="P570" s="3"/>
      <c r="Q570" s="3"/>
      <c r="R570" s="3"/>
      <c r="S570" s="3"/>
    </row>
    <row r="571" spans="16:19" ht="12.75">
      <c r="P571" s="3"/>
      <c r="Q571" s="3"/>
      <c r="R571" s="3"/>
      <c r="S571" s="3"/>
    </row>
    <row r="572" spans="16:19" ht="12.75">
      <c r="P572" s="3"/>
      <c r="Q572" s="3"/>
      <c r="R572" s="3"/>
      <c r="S572" s="3"/>
    </row>
    <row r="573" spans="16:19" ht="12.75">
      <c r="P573" s="3"/>
      <c r="Q573" s="3"/>
      <c r="R573" s="3"/>
      <c r="S573" s="3"/>
    </row>
    <row r="574" spans="16:19" ht="12.75">
      <c r="P574" s="3"/>
      <c r="Q574" s="3"/>
      <c r="R574" s="3"/>
      <c r="S574" s="3"/>
    </row>
    <row r="575" spans="16:19" ht="12.75">
      <c r="P575" s="3"/>
      <c r="Q575" s="3"/>
      <c r="R575" s="3"/>
      <c r="S575" s="3"/>
    </row>
    <row r="576" spans="16:19" ht="12.75">
      <c r="P576" s="3"/>
      <c r="Q576" s="3"/>
      <c r="R576" s="3"/>
      <c r="S576" s="3"/>
    </row>
    <row r="577" spans="16:19" ht="12.75">
      <c r="P577" s="3"/>
      <c r="Q577" s="3"/>
      <c r="R577" s="3"/>
      <c r="S577" s="3"/>
    </row>
    <row r="578" spans="16:19" ht="12.75">
      <c r="P578" s="3"/>
      <c r="Q578" s="3"/>
      <c r="R578" s="3"/>
      <c r="S578" s="3"/>
    </row>
    <row r="579" spans="16:19" ht="12.75">
      <c r="P579" s="3"/>
      <c r="Q579" s="3"/>
      <c r="R579" s="3"/>
      <c r="S579" s="3"/>
    </row>
    <row r="580" spans="16:19" ht="12.75">
      <c r="P580" s="3"/>
      <c r="Q580" s="3"/>
      <c r="R580" s="3"/>
      <c r="S580" s="3"/>
    </row>
    <row r="581" spans="16:19" ht="12.75">
      <c r="P581" s="3"/>
      <c r="Q581" s="3"/>
      <c r="R581" s="3"/>
      <c r="S581" s="3"/>
    </row>
    <row r="582" spans="16:19" ht="12.75">
      <c r="P582" s="3"/>
      <c r="Q582" s="3"/>
      <c r="R582" s="3"/>
      <c r="S582" s="3"/>
    </row>
    <row r="583" spans="16:19" ht="12.75">
      <c r="P583" s="3"/>
      <c r="Q583" s="3"/>
      <c r="R583" s="3"/>
      <c r="S583" s="3"/>
    </row>
    <row r="584" spans="16:19" ht="12.75">
      <c r="P584" s="3"/>
      <c r="Q584" s="3"/>
      <c r="R584" s="3"/>
      <c r="S584" s="3"/>
    </row>
    <row r="585" spans="16:19" ht="12.75">
      <c r="P585" s="3"/>
      <c r="Q585" s="3"/>
      <c r="R585" s="3"/>
      <c r="S585" s="3"/>
    </row>
    <row r="586" spans="16:19" ht="12.75">
      <c r="P586" s="3"/>
      <c r="Q586" s="3"/>
      <c r="R586" s="3"/>
      <c r="S586" s="3"/>
    </row>
    <row r="587" spans="16:19" ht="12.75">
      <c r="P587" s="3"/>
      <c r="Q587" s="3"/>
      <c r="R587" s="3"/>
      <c r="S587" s="3"/>
    </row>
    <row r="588" spans="16:19" ht="12.75">
      <c r="P588" s="3"/>
      <c r="Q588" s="3"/>
      <c r="R588" s="3"/>
      <c r="S588" s="3"/>
    </row>
    <row r="589" spans="16:19" ht="12.75">
      <c r="P589" s="3"/>
      <c r="Q589" s="3"/>
      <c r="R589" s="3"/>
      <c r="S589" s="3"/>
    </row>
    <row r="590" spans="16:19" ht="12.75">
      <c r="P590" s="3"/>
      <c r="Q590" s="3"/>
      <c r="R590" s="3"/>
      <c r="S590" s="3"/>
    </row>
    <row r="591" spans="16:19" ht="12.75">
      <c r="P591" s="3"/>
      <c r="Q591" s="3"/>
      <c r="R591" s="3"/>
      <c r="S591" s="3"/>
    </row>
    <row r="592" spans="16:19" ht="12.75">
      <c r="P592" s="3"/>
      <c r="Q592" s="3"/>
      <c r="R592" s="3"/>
      <c r="S592" s="3"/>
    </row>
    <row r="593" spans="16:19" ht="12.75">
      <c r="P593" s="3"/>
      <c r="Q593" s="3"/>
      <c r="R593" s="3"/>
      <c r="S593" s="3"/>
    </row>
    <row r="594" spans="16:19" ht="12.75">
      <c r="P594" s="3"/>
      <c r="Q594" s="3"/>
      <c r="R594" s="3"/>
      <c r="S594" s="3"/>
    </row>
    <row r="595" spans="16:19" ht="12.75">
      <c r="P595" s="3"/>
      <c r="Q595" s="3"/>
      <c r="R595" s="3"/>
      <c r="S595" s="3"/>
    </row>
    <row r="596" spans="16:19" ht="12.75">
      <c r="P596" s="3"/>
      <c r="Q596" s="3"/>
      <c r="R596" s="3"/>
      <c r="S596" s="3"/>
    </row>
    <row r="597" spans="16:19" ht="12.75">
      <c r="P597" s="3"/>
      <c r="Q597" s="3"/>
      <c r="R597" s="3"/>
      <c r="S597" s="3"/>
    </row>
    <row r="598" spans="16:19" ht="12.75">
      <c r="P598" s="3"/>
      <c r="Q598" s="3"/>
      <c r="R598" s="3"/>
      <c r="S598" s="3"/>
    </row>
    <row r="599" spans="16:19" ht="12.75">
      <c r="P599" s="3"/>
      <c r="Q599" s="3"/>
      <c r="R599" s="3"/>
      <c r="S599" s="3"/>
    </row>
    <row r="600" spans="16:19" ht="12.75">
      <c r="P600" s="3"/>
      <c r="Q600" s="3"/>
      <c r="R600" s="3"/>
      <c r="S600" s="3"/>
    </row>
    <row r="601" spans="16:19" ht="12.75">
      <c r="P601" s="3"/>
      <c r="Q601" s="3"/>
      <c r="R601" s="3"/>
      <c r="S601" s="3"/>
    </row>
    <row r="602" spans="16:19" ht="12.75">
      <c r="P602" s="3"/>
      <c r="Q602" s="3"/>
      <c r="R602" s="3"/>
      <c r="S602" s="3"/>
    </row>
    <row r="603" spans="16:19" ht="12.75">
      <c r="P603" s="3"/>
      <c r="Q603" s="3"/>
      <c r="R603" s="3"/>
      <c r="S603" s="3"/>
    </row>
    <row r="604" spans="16:19" ht="12.75">
      <c r="P604" s="3"/>
      <c r="Q604" s="3"/>
      <c r="R604" s="3"/>
      <c r="S604" s="3"/>
    </row>
    <row r="605" spans="16:19" ht="12.75">
      <c r="P605" s="3"/>
      <c r="Q605" s="3"/>
      <c r="R605" s="3"/>
      <c r="S605" s="3"/>
    </row>
    <row r="606" spans="16:19" ht="12.75">
      <c r="P606" s="3"/>
      <c r="Q606" s="3"/>
      <c r="R606" s="3"/>
      <c r="S606" s="3"/>
    </row>
    <row r="607" spans="16:19" ht="12.75">
      <c r="P607" s="3"/>
      <c r="Q607" s="3"/>
      <c r="R607" s="3"/>
      <c r="S607" s="3"/>
    </row>
    <row r="608" spans="16:19" ht="12.75">
      <c r="P608" s="3"/>
      <c r="Q608" s="3"/>
      <c r="R608" s="3"/>
      <c r="S608" s="3"/>
    </row>
    <row r="609" spans="16:19" ht="12.75">
      <c r="P609" s="3"/>
      <c r="Q609" s="3"/>
      <c r="R609" s="3"/>
      <c r="S609" s="3"/>
    </row>
    <row r="610" spans="16:19" ht="12.75">
      <c r="P610" s="3"/>
      <c r="Q610" s="3"/>
      <c r="R610" s="3"/>
      <c r="S610" s="3"/>
    </row>
    <row r="611" spans="16:19" ht="12.75">
      <c r="P611" s="3"/>
      <c r="Q611" s="3"/>
      <c r="R611" s="3"/>
      <c r="S611" s="3"/>
    </row>
    <row r="612" spans="16:19" ht="12.75">
      <c r="P612" s="3"/>
      <c r="Q612" s="3"/>
      <c r="R612" s="3"/>
      <c r="S612" s="3"/>
    </row>
    <row r="613" spans="16:19" ht="12.75">
      <c r="P613" s="3"/>
      <c r="Q613" s="3"/>
      <c r="R613" s="3"/>
      <c r="S613" s="3"/>
    </row>
    <row r="614" spans="16:19" ht="12.75">
      <c r="P614" s="3"/>
      <c r="Q614" s="3"/>
      <c r="R614" s="3"/>
      <c r="S614" s="3"/>
    </row>
    <row r="615" spans="16:19" ht="12.75">
      <c r="P615" s="3"/>
      <c r="Q615" s="3"/>
      <c r="R615" s="3"/>
      <c r="S615" s="3"/>
    </row>
    <row r="616" spans="16:19" ht="12.75">
      <c r="P616" s="3"/>
      <c r="Q616" s="3"/>
      <c r="R616" s="3"/>
      <c r="S616" s="3"/>
    </row>
    <row r="617" spans="16:19" ht="12.75">
      <c r="P617" s="3"/>
      <c r="Q617" s="3"/>
      <c r="R617" s="3"/>
      <c r="S617" s="3"/>
    </row>
    <row r="618" spans="16:19" ht="12.75">
      <c r="P618" s="3"/>
      <c r="Q618" s="3"/>
      <c r="R618" s="3"/>
      <c r="S618" s="3"/>
    </row>
    <row r="619" spans="16:19" ht="12.75">
      <c r="P619" s="3"/>
      <c r="Q619" s="3"/>
      <c r="R619" s="3"/>
      <c r="S619" s="3"/>
    </row>
    <row r="620" spans="16:19" ht="12.75">
      <c r="P620" s="3"/>
      <c r="Q620" s="3"/>
      <c r="R620" s="3"/>
      <c r="S620" s="3"/>
    </row>
    <row r="621" spans="16:19" ht="12.75">
      <c r="P621" s="3"/>
      <c r="Q621" s="3"/>
      <c r="R621" s="3"/>
      <c r="S621" s="3"/>
    </row>
    <row r="622" spans="16:19" ht="12.75">
      <c r="P622" s="3"/>
      <c r="Q622" s="3"/>
      <c r="R622" s="3"/>
      <c r="S622" s="3"/>
    </row>
    <row r="623" spans="16:19" ht="12.75">
      <c r="P623" s="3"/>
      <c r="Q623" s="3"/>
      <c r="R623" s="3"/>
      <c r="S623" s="3"/>
    </row>
    <row r="624" spans="16:19" ht="12.75">
      <c r="P624" s="3"/>
      <c r="Q624" s="3"/>
      <c r="R624" s="3"/>
      <c r="S624" s="3"/>
    </row>
    <row r="625" spans="16:19" ht="12.75">
      <c r="P625" s="3"/>
      <c r="Q625" s="3"/>
      <c r="R625" s="3"/>
      <c r="S625" s="3"/>
    </row>
    <row r="626" spans="16:19" ht="12.75">
      <c r="P626" s="3"/>
      <c r="Q626" s="3"/>
      <c r="R626" s="3"/>
      <c r="S626" s="3"/>
    </row>
    <row r="627" spans="16:19" ht="12.75">
      <c r="P627" s="3"/>
      <c r="Q627" s="3"/>
      <c r="R627" s="3"/>
      <c r="S627" s="3"/>
    </row>
    <row r="628" spans="16:19" ht="12.75">
      <c r="P628" s="3"/>
      <c r="Q628" s="3"/>
      <c r="R628" s="3"/>
      <c r="S628" s="3"/>
    </row>
    <row r="629" spans="16:19" ht="12.75">
      <c r="P629" s="3"/>
      <c r="Q629" s="3"/>
      <c r="R629" s="3"/>
      <c r="S629" s="3"/>
    </row>
    <row r="630" spans="16:19" ht="12.75">
      <c r="P630" s="3"/>
      <c r="Q630" s="3"/>
      <c r="R630" s="3"/>
      <c r="S630" s="3"/>
    </row>
    <row r="631" spans="16:19" ht="12.75">
      <c r="P631" s="3"/>
      <c r="Q631" s="3"/>
      <c r="R631" s="3"/>
      <c r="S631" s="3"/>
    </row>
    <row r="632" spans="16:19" ht="12.75">
      <c r="P632" s="3"/>
      <c r="Q632" s="3"/>
      <c r="R632" s="3"/>
      <c r="S632" s="3"/>
    </row>
    <row r="633" spans="16:19" ht="12.75">
      <c r="P633" s="3"/>
      <c r="Q633" s="3"/>
      <c r="R633" s="3"/>
      <c r="S633" s="3"/>
    </row>
    <row r="634" spans="16:19" ht="12.75">
      <c r="P634" s="3"/>
      <c r="Q634" s="3"/>
      <c r="R634" s="3"/>
      <c r="S634" s="3"/>
    </row>
    <row r="635" spans="16:19" ht="12.75">
      <c r="P635" s="3"/>
      <c r="Q635" s="3"/>
      <c r="R635" s="3"/>
      <c r="S635" s="3"/>
    </row>
    <row r="636" spans="16:19" ht="12.75">
      <c r="P636" s="3"/>
      <c r="Q636" s="3"/>
      <c r="R636" s="3"/>
      <c r="S636" s="3"/>
    </row>
    <row r="637" spans="16:19" ht="12.75">
      <c r="P637" s="3"/>
      <c r="Q637" s="3"/>
      <c r="R637" s="3"/>
      <c r="S637" s="3"/>
    </row>
    <row r="638" spans="16:19" ht="12.75">
      <c r="P638" s="3"/>
      <c r="Q638" s="3"/>
      <c r="R638" s="3"/>
      <c r="S638" s="3"/>
    </row>
    <row r="639" spans="16:19" ht="12.75">
      <c r="P639" s="3"/>
      <c r="Q639" s="3"/>
      <c r="R639" s="3"/>
      <c r="S639" s="3"/>
    </row>
    <row r="640" spans="16:19" ht="12.75">
      <c r="P640" s="3"/>
      <c r="Q640" s="3"/>
      <c r="R640" s="3"/>
      <c r="S640" s="3"/>
    </row>
    <row r="641" spans="16:19" ht="12.75">
      <c r="P641" s="3"/>
      <c r="Q641" s="3"/>
      <c r="R641" s="3"/>
      <c r="S641" s="3"/>
    </row>
    <row r="642" spans="16:19" ht="12.75">
      <c r="P642" s="3"/>
      <c r="Q642" s="3"/>
      <c r="R642" s="3"/>
      <c r="S642" s="3"/>
    </row>
    <row r="643" spans="16:19" ht="12.75">
      <c r="P643" s="3"/>
      <c r="Q643" s="3"/>
      <c r="R643" s="3"/>
      <c r="S643" s="3"/>
    </row>
    <row r="644" spans="16:19" ht="12.75">
      <c r="P644" s="3"/>
      <c r="Q644" s="3"/>
      <c r="R644" s="3"/>
      <c r="S644" s="3"/>
    </row>
    <row r="645" spans="16:19" ht="12.75">
      <c r="P645" s="3"/>
      <c r="Q645" s="3"/>
      <c r="R645" s="3"/>
      <c r="S645" s="3"/>
    </row>
    <row r="646" spans="16:19" ht="12.75">
      <c r="P646" s="3"/>
      <c r="Q646" s="3"/>
      <c r="R646" s="3"/>
      <c r="S646" s="3"/>
    </row>
    <row r="647" spans="16:19" ht="12.75">
      <c r="P647" s="3"/>
      <c r="Q647" s="3"/>
      <c r="R647" s="3"/>
      <c r="S647" s="3"/>
    </row>
    <row r="648" spans="16:19" ht="12.75">
      <c r="P648" s="3"/>
      <c r="Q648" s="3"/>
      <c r="R648" s="3"/>
      <c r="S648" s="3"/>
    </row>
    <row r="649" spans="16:19" ht="12.75">
      <c r="P649" s="3"/>
      <c r="Q649" s="3"/>
      <c r="R649" s="3"/>
      <c r="S649" s="3"/>
    </row>
    <row r="650" spans="16:19" ht="12.75">
      <c r="P650" s="3"/>
      <c r="Q650" s="3"/>
      <c r="R650" s="3"/>
      <c r="S650" s="3"/>
    </row>
    <row r="651" spans="16:19" ht="12.75">
      <c r="P651" s="3"/>
      <c r="Q651" s="3"/>
      <c r="R651" s="3"/>
      <c r="S651" s="3"/>
    </row>
    <row r="652" spans="16:19" ht="12.75">
      <c r="P652" s="3"/>
      <c r="Q652" s="3"/>
      <c r="R652" s="3"/>
      <c r="S652" s="3"/>
    </row>
    <row r="653" spans="16:19" ht="12.75">
      <c r="P653" s="3"/>
      <c r="Q653" s="3"/>
      <c r="R653" s="3"/>
      <c r="S653" s="3"/>
    </row>
    <row r="654" spans="16:19" ht="12.75">
      <c r="P654" s="3"/>
      <c r="Q654" s="3"/>
      <c r="R654" s="3"/>
      <c r="S654" s="3"/>
    </row>
    <row r="655" spans="16:19" ht="12.75">
      <c r="P655" s="3"/>
      <c r="Q655" s="3"/>
      <c r="R655" s="3"/>
      <c r="S655" s="3"/>
    </row>
    <row r="656" spans="16:19" ht="12.75">
      <c r="P656" s="3"/>
      <c r="Q656" s="3"/>
      <c r="R656" s="3"/>
      <c r="S656" s="3"/>
    </row>
    <row r="657" spans="16:19" ht="12.75">
      <c r="P657" s="3"/>
      <c r="Q657" s="3"/>
      <c r="R657" s="3"/>
      <c r="S657" s="3"/>
    </row>
    <row r="658" spans="16:19" ht="12.75">
      <c r="P658" s="3"/>
      <c r="Q658" s="3"/>
      <c r="R658" s="3"/>
      <c r="S658" s="3"/>
    </row>
    <row r="659" spans="16:19" ht="12.75">
      <c r="P659" s="3"/>
      <c r="Q659" s="3"/>
      <c r="R659" s="3"/>
      <c r="S659" s="3"/>
    </row>
    <row r="660" spans="16:19" ht="12.75">
      <c r="P660" s="3"/>
      <c r="Q660" s="3"/>
      <c r="R660" s="3"/>
      <c r="S660" s="3"/>
    </row>
    <row r="661" spans="16:19" ht="12.75">
      <c r="P661" s="3"/>
      <c r="Q661" s="3"/>
      <c r="R661" s="3"/>
      <c r="S661" s="3"/>
    </row>
    <row r="662" spans="16:19" ht="12.75">
      <c r="P662" s="3"/>
      <c r="Q662" s="3"/>
      <c r="R662" s="3"/>
      <c r="S662" s="3"/>
    </row>
    <row r="663" spans="16:19" ht="12.75">
      <c r="P663" s="3"/>
      <c r="Q663" s="3"/>
      <c r="R663" s="3"/>
      <c r="S663" s="3"/>
    </row>
    <row r="664" spans="16:19" ht="12.75">
      <c r="P664" s="3"/>
      <c r="Q664" s="3"/>
      <c r="R664" s="3"/>
      <c r="S664" s="3"/>
    </row>
    <row r="665" spans="16:19" ht="12.75">
      <c r="P665" s="3"/>
      <c r="Q665" s="3"/>
      <c r="R665" s="3"/>
      <c r="S665" s="3"/>
    </row>
    <row r="666" spans="16:19" ht="12.75">
      <c r="P666" s="3"/>
      <c r="Q666" s="3"/>
      <c r="R666" s="3"/>
      <c r="S666" s="3"/>
    </row>
    <row r="667" spans="16:19" ht="12.75">
      <c r="P667" s="3"/>
      <c r="Q667" s="3"/>
      <c r="R667" s="3"/>
      <c r="S667" s="3"/>
    </row>
    <row r="668" spans="16:19" ht="12.75">
      <c r="P668" s="3"/>
      <c r="Q668" s="3"/>
      <c r="R668" s="3"/>
      <c r="S668" s="3"/>
    </row>
    <row r="669" spans="16:19" ht="12.75">
      <c r="P669" s="3"/>
      <c r="Q669" s="3"/>
      <c r="R669" s="3"/>
      <c r="S669" s="3"/>
    </row>
    <row r="670" spans="16:19" ht="12.75">
      <c r="P670" s="3"/>
      <c r="Q670" s="3"/>
      <c r="R670" s="3"/>
      <c r="S670" s="3"/>
    </row>
    <row r="671" spans="16:19" ht="12.75">
      <c r="P671" s="3"/>
      <c r="Q671" s="3"/>
      <c r="R671" s="3"/>
      <c r="S671" s="3"/>
    </row>
    <row r="672" spans="16:19" ht="12.75">
      <c r="P672" s="3"/>
      <c r="Q672" s="3"/>
      <c r="R672" s="3"/>
      <c r="S672" s="3"/>
    </row>
    <row r="673" spans="16:19" ht="12.75">
      <c r="P673" s="3"/>
      <c r="Q673" s="3"/>
      <c r="R673" s="3"/>
      <c r="S673" s="3"/>
    </row>
    <row r="674" spans="16:19" ht="12.75">
      <c r="P674" s="3"/>
      <c r="Q674" s="3"/>
      <c r="R674" s="3"/>
      <c r="S674" s="3"/>
    </row>
    <row r="675" spans="16:19" ht="12.75">
      <c r="P675" s="3"/>
      <c r="Q675" s="3"/>
      <c r="R675" s="3"/>
      <c r="S675" s="3"/>
    </row>
    <row r="676" spans="16:19" ht="12.75">
      <c r="P676" s="3"/>
      <c r="Q676" s="3"/>
      <c r="R676" s="3"/>
      <c r="S676" s="3"/>
    </row>
    <row r="677" spans="16:19" ht="12.75">
      <c r="P677" s="3"/>
      <c r="Q677" s="3"/>
      <c r="R677" s="3"/>
      <c r="S677" s="3"/>
    </row>
    <row r="678" spans="16:19" ht="12.75">
      <c r="P678" s="3"/>
      <c r="Q678" s="3"/>
      <c r="R678" s="3"/>
      <c r="S678" s="3"/>
    </row>
    <row r="679" spans="16:19" ht="12.75">
      <c r="P679" s="3"/>
      <c r="Q679" s="3"/>
      <c r="R679" s="3"/>
      <c r="S679" s="3"/>
    </row>
    <row r="680" spans="16:19" ht="12.75">
      <c r="P680" s="3"/>
      <c r="Q680" s="3"/>
      <c r="R680" s="3"/>
      <c r="S680" s="3"/>
    </row>
    <row r="681" spans="16:19" ht="12.75">
      <c r="P681" s="3"/>
      <c r="Q681" s="3"/>
      <c r="R681" s="3"/>
      <c r="S681" s="3"/>
    </row>
    <row r="682" spans="16:19" ht="12.75">
      <c r="P682" s="3"/>
      <c r="Q682" s="3"/>
      <c r="R682" s="3"/>
      <c r="S682" s="3"/>
    </row>
    <row r="683" spans="16:19" ht="12.75">
      <c r="P683" s="3"/>
      <c r="Q683" s="3"/>
      <c r="R683" s="3"/>
      <c r="S683" s="3"/>
    </row>
    <row r="684" spans="16:19" ht="12.75">
      <c r="P684" s="3"/>
      <c r="Q684" s="3"/>
      <c r="R684" s="3"/>
      <c r="S684" s="3"/>
    </row>
    <row r="685" spans="16:19" ht="12.75">
      <c r="P685" s="3"/>
      <c r="Q685" s="3"/>
      <c r="R685" s="3"/>
      <c r="S685" s="3"/>
    </row>
    <row r="686" spans="16:19" ht="12.75">
      <c r="P686" s="3"/>
      <c r="Q686" s="3"/>
      <c r="R686" s="3"/>
      <c r="S686" s="3"/>
    </row>
    <row r="687" spans="16:19" ht="12.75">
      <c r="P687" s="3"/>
      <c r="Q687" s="3"/>
      <c r="R687" s="3"/>
      <c r="S687" s="3"/>
    </row>
    <row r="688" spans="16:19" ht="12.75">
      <c r="P688" s="3"/>
      <c r="Q688" s="3"/>
      <c r="R688" s="3"/>
      <c r="S688" s="3"/>
    </row>
    <row r="689" spans="16:19" ht="12.75">
      <c r="P689" s="3"/>
      <c r="Q689" s="3"/>
      <c r="R689" s="3"/>
      <c r="S689" s="3"/>
    </row>
    <row r="690" spans="16:19" ht="12.75">
      <c r="P690" s="3"/>
      <c r="Q690" s="3"/>
      <c r="R690" s="3"/>
      <c r="S690" s="3"/>
    </row>
    <row r="691" spans="16:19" ht="12.75">
      <c r="P691" s="3"/>
      <c r="Q691" s="3"/>
      <c r="R691" s="3"/>
      <c r="S691" s="3"/>
    </row>
    <row r="692" spans="16:19" ht="12.75">
      <c r="P692" s="3"/>
      <c r="Q692" s="3"/>
      <c r="R692" s="3"/>
      <c r="S692" s="3"/>
    </row>
    <row r="693" spans="16:19" ht="12.75">
      <c r="P693" s="3"/>
      <c r="Q693" s="3"/>
      <c r="R693" s="3"/>
      <c r="S693" s="3"/>
    </row>
    <row r="694" spans="16:19" ht="12.75">
      <c r="P694" s="3"/>
      <c r="Q694" s="3"/>
      <c r="R694" s="3"/>
      <c r="S694" s="3"/>
    </row>
    <row r="695" spans="16:19" ht="12.75">
      <c r="P695" s="3"/>
      <c r="Q695" s="3"/>
      <c r="R695" s="3"/>
      <c r="S695" s="3"/>
    </row>
    <row r="696" spans="16:19" ht="12.75">
      <c r="P696" s="3"/>
      <c r="Q696" s="3"/>
      <c r="R696" s="3"/>
      <c r="S696" s="3"/>
    </row>
    <row r="697" spans="16:19" ht="12.75">
      <c r="P697" s="3"/>
      <c r="Q697" s="3"/>
      <c r="R697" s="3"/>
      <c r="S697" s="3"/>
    </row>
    <row r="698" spans="16:19" ht="12.75">
      <c r="P698" s="3"/>
      <c r="Q698" s="3"/>
      <c r="R698" s="3"/>
      <c r="S698" s="3"/>
    </row>
    <row r="699" spans="16:19" ht="12.75">
      <c r="P699" s="3"/>
      <c r="Q699" s="3"/>
      <c r="R699" s="3"/>
      <c r="S699" s="3"/>
    </row>
    <row r="700" spans="16:19" ht="12.75">
      <c r="P700" s="3"/>
      <c r="Q700" s="3"/>
      <c r="R700" s="3"/>
      <c r="S700" s="3"/>
    </row>
    <row r="701" spans="16:19" ht="12.75">
      <c r="P701" s="3"/>
      <c r="Q701" s="3"/>
      <c r="R701" s="3"/>
      <c r="S701" s="3"/>
    </row>
    <row r="702" spans="16:19" ht="12.75">
      <c r="P702" s="3"/>
      <c r="Q702" s="3"/>
      <c r="R702" s="3"/>
      <c r="S702" s="3"/>
    </row>
    <row r="703" spans="16:19" ht="12.75">
      <c r="P703" s="3"/>
      <c r="Q703" s="3"/>
      <c r="R703" s="3"/>
      <c r="S703" s="3"/>
    </row>
    <row r="704" spans="16:19" ht="12.75">
      <c r="P704" s="3"/>
      <c r="Q704" s="3"/>
      <c r="R704" s="3"/>
      <c r="S704" s="3"/>
    </row>
    <row r="705" spans="16:19" ht="12.75">
      <c r="P705" s="3"/>
      <c r="Q705" s="3"/>
      <c r="R705" s="3"/>
      <c r="S705" s="3"/>
    </row>
    <row r="706" spans="16:19" ht="12.75">
      <c r="P706" s="3"/>
      <c r="Q706" s="3"/>
      <c r="R706" s="3"/>
      <c r="S706" s="3"/>
    </row>
    <row r="707" spans="16:19" ht="12.75">
      <c r="P707" s="3"/>
      <c r="Q707" s="3"/>
      <c r="R707" s="3"/>
      <c r="S707" s="3"/>
    </row>
    <row r="708" spans="16:19" ht="12.75">
      <c r="P708" s="3"/>
      <c r="Q708" s="3"/>
      <c r="R708" s="3"/>
      <c r="S708" s="3"/>
    </row>
    <row r="709" spans="16:19" ht="12.75">
      <c r="P709" s="3"/>
      <c r="Q709" s="3"/>
      <c r="R709" s="3"/>
      <c r="S709" s="3"/>
    </row>
    <row r="710" spans="16:19" ht="12.75">
      <c r="P710" s="3"/>
      <c r="Q710" s="3"/>
      <c r="R710" s="3"/>
      <c r="S710" s="3"/>
    </row>
    <row r="711" spans="16:19" ht="12.75">
      <c r="P711" s="3"/>
      <c r="Q711" s="3"/>
      <c r="R711" s="3"/>
      <c r="S711" s="3"/>
    </row>
    <row r="712" spans="16:19" ht="12.75">
      <c r="P712" s="3"/>
      <c r="Q712" s="3"/>
      <c r="R712" s="3"/>
      <c r="S712" s="3"/>
    </row>
    <row r="713" spans="16:19" ht="12.75">
      <c r="P713" s="3"/>
      <c r="Q713" s="3"/>
      <c r="R713" s="3"/>
      <c r="S713" s="3"/>
    </row>
    <row r="714" spans="16:19" ht="12.75">
      <c r="P714" s="3"/>
      <c r="Q714" s="3"/>
      <c r="R714" s="3"/>
      <c r="S714" s="3"/>
    </row>
    <row r="715" spans="16:19" ht="12.75">
      <c r="P715" s="3"/>
      <c r="Q715" s="3"/>
      <c r="R715" s="3"/>
      <c r="S715" s="3"/>
    </row>
    <row r="716" spans="16:19" ht="12.75">
      <c r="P716" s="3"/>
      <c r="Q716" s="3"/>
      <c r="R716" s="3"/>
      <c r="S716" s="3"/>
    </row>
    <row r="717" spans="16:19" ht="12.75">
      <c r="P717" s="3"/>
      <c r="Q717" s="3"/>
      <c r="R717" s="3"/>
      <c r="S717" s="3"/>
    </row>
    <row r="718" spans="16:19" ht="12.75">
      <c r="P718" s="3"/>
      <c r="Q718" s="3"/>
      <c r="R718" s="3"/>
      <c r="S718" s="3"/>
    </row>
    <row r="719" spans="16:19" ht="12.75">
      <c r="P719" s="3"/>
      <c r="Q719" s="3"/>
      <c r="R719" s="3"/>
      <c r="S719" s="3"/>
    </row>
    <row r="720" spans="16:19" ht="12.75">
      <c r="P720" s="3"/>
      <c r="Q720" s="3"/>
      <c r="R720" s="3"/>
      <c r="S720" s="3"/>
    </row>
    <row r="721" spans="16:19" ht="12.75">
      <c r="P721" s="3"/>
      <c r="Q721" s="3"/>
      <c r="R721" s="3"/>
      <c r="S721" s="3"/>
    </row>
    <row r="722" spans="16:19" ht="12.75">
      <c r="P722" s="3"/>
      <c r="Q722" s="3"/>
      <c r="R722" s="3"/>
      <c r="S722" s="3"/>
    </row>
    <row r="723" spans="16:19" ht="12.75">
      <c r="P723" s="3"/>
      <c r="Q723" s="3"/>
      <c r="R723" s="3"/>
      <c r="S723" s="3"/>
    </row>
    <row r="724" spans="16:19" ht="12.75">
      <c r="P724" s="3"/>
      <c r="Q724" s="3"/>
      <c r="R724" s="3"/>
      <c r="S724" s="3"/>
    </row>
    <row r="725" spans="16:19" ht="12.75">
      <c r="P725" s="3"/>
      <c r="Q725" s="3"/>
      <c r="R725" s="3"/>
      <c r="S725" s="3"/>
    </row>
    <row r="726" spans="16:19" ht="12.75">
      <c r="P726" s="3"/>
      <c r="Q726" s="3"/>
      <c r="R726" s="3"/>
      <c r="S726" s="3"/>
    </row>
    <row r="727" spans="16:19" ht="12.75">
      <c r="P727" s="3"/>
      <c r="Q727" s="3"/>
      <c r="R727" s="3"/>
      <c r="S727" s="3"/>
    </row>
    <row r="728" spans="16:19" ht="12.75">
      <c r="P728" s="3"/>
      <c r="Q728" s="3"/>
      <c r="R728" s="3"/>
      <c r="S728" s="3"/>
    </row>
    <row r="729" spans="16:19" ht="12.75">
      <c r="P729" s="3"/>
      <c r="Q729" s="3"/>
      <c r="R729" s="3"/>
      <c r="S729" s="3"/>
    </row>
    <row r="730" spans="16:19" ht="12.75">
      <c r="P730" s="3"/>
      <c r="Q730" s="3"/>
      <c r="R730" s="3"/>
      <c r="S730" s="3"/>
    </row>
    <row r="731" spans="16:19" ht="12.75">
      <c r="P731" s="3"/>
      <c r="Q731" s="3"/>
      <c r="R731" s="3"/>
      <c r="S731" s="3"/>
    </row>
    <row r="732" spans="16:19" ht="12.75">
      <c r="P732" s="3"/>
      <c r="Q732" s="3"/>
      <c r="R732" s="3"/>
      <c r="S732" s="3"/>
    </row>
    <row r="733" spans="16:19" ht="12.75">
      <c r="P733" s="3"/>
      <c r="Q733" s="3"/>
      <c r="R733" s="3"/>
      <c r="S733" s="3"/>
    </row>
    <row r="734" spans="16:19" ht="12.75">
      <c r="P734" s="3"/>
      <c r="Q734" s="3"/>
      <c r="R734" s="3"/>
      <c r="S734" s="3"/>
    </row>
    <row r="735" spans="16:19" ht="12.75">
      <c r="P735" s="3"/>
      <c r="Q735" s="3"/>
      <c r="R735" s="3"/>
      <c r="S735" s="3"/>
    </row>
    <row r="736" spans="16:19" ht="12.75">
      <c r="P736" s="3"/>
      <c r="Q736" s="3"/>
      <c r="R736" s="3"/>
      <c r="S736" s="3"/>
    </row>
    <row r="737" spans="16:19" ht="12.75">
      <c r="P737" s="3"/>
      <c r="Q737" s="3"/>
      <c r="R737" s="3"/>
      <c r="S737" s="3"/>
    </row>
    <row r="738" spans="16:19" ht="12.75">
      <c r="P738" s="3"/>
      <c r="Q738" s="3"/>
      <c r="R738" s="3"/>
      <c r="S738" s="3"/>
    </row>
    <row r="739" spans="16:19" ht="12.75">
      <c r="P739" s="3"/>
      <c r="Q739" s="3"/>
      <c r="R739" s="3"/>
      <c r="S739" s="3"/>
    </row>
    <row r="740" spans="16:19" ht="12.75">
      <c r="P740" s="3"/>
      <c r="Q740" s="3"/>
      <c r="R740" s="3"/>
      <c r="S740" s="3"/>
    </row>
    <row r="741" spans="16:19" ht="12.75">
      <c r="P741" s="3"/>
      <c r="Q741" s="3"/>
      <c r="R741" s="3"/>
      <c r="S741" s="3"/>
    </row>
    <row r="742" spans="16:19" ht="12.75">
      <c r="P742" s="3"/>
      <c r="Q742" s="3"/>
      <c r="R742" s="3"/>
      <c r="S742" s="3"/>
    </row>
    <row r="743" spans="16:19" ht="12.75">
      <c r="P743" s="3"/>
      <c r="Q743" s="3"/>
      <c r="R743" s="3"/>
      <c r="S743" s="3"/>
    </row>
    <row r="744" spans="16:19" ht="12.75">
      <c r="P744" s="3"/>
      <c r="Q744" s="3"/>
      <c r="R744" s="3"/>
      <c r="S744" s="3"/>
    </row>
    <row r="745" spans="16:19" ht="12.75">
      <c r="P745" s="3"/>
      <c r="Q745" s="3"/>
      <c r="R745" s="3"/>
      <c r="S745" s="3"/>
    </row>
    <row r="746" spans="16:19" ht="12.75">
      <c r="P746" s="3"/>
      <c r="Q746" s="3"/>
      <c r="R746" s="3"/>
      <c r="S746" s="3"/>
    </row>
    <row r="747" spans="16:19" ht="12.75">
      <c r="P747" s="3"/>
      <c r="Q747" s="3"/>
      <c r="R747" s="3"/>
      <c r="S747" s="3"/>
    </row>
    <row r="748" spans="16:19" ht="12.75">
      <c r="P748" s="3"/>
      <c r="Q748" s="3"/>
      <c r="R748" s="3"/>
      <c r="S748" s="3"/>
    </row>
    <row r="749" spans="16:19" ht="12.75">
      <c r="P749" s="3"/>
      <c r="Q749" s="3"/>
      <c r="R749" s="3"/>
      <c r="S749" s="3"/>
    </row>
    <row r="750" spans="16:19" ht="12.75">
      <c r="P750" s="3"/>
      <c r="Q750" s="3"/>
      <c r="R750" s="3"/>
      <c r="S750" s="3"/>
    </row>
    <row r="751" spans="16:19" ht="12.75">
      <c r="P751" s="3"/>
      <c r="Q751" s="3"/>
      <c r="R751" s="3"/>
      <c r="S751" s="3"/>
    </row>
    <row r="752" spans="16:19" ht="12.75">
      <c r="P752" s="3"/>
      <c r="Q752" s="3"/>
      <c r="R752" s="3"/>
      <c r="S752" s="3"/>
    </row>
    <row r="753" spans="16:19" ht="12.75">
      <c r="P753" s="3"/>
      <c r="Q753" s="3"/>
      <c r="R753" s="3"/>
      <c r="S753" s="3"/>
    </row>
    <row r="754" spans="16:19" ht="12.75">
      <c r="P754" s="3"/>
      <c r="Q754" s="3"/>
      <c r="R754" s="3"/>
      <c r="S754" s="3"/>
    </row>
    <row r="755" spans="16:19" ht="12.75">
      <c r="P755" s="3"/>
      <c r="Q755" s="3"/>
      <c r="R755" s="3"/>
      <c r="S755" s="3"/>
    </row>
    <row r="756" spans="16:19" ht="12.75">
      <c r="P756" s="3"/>
      <c r="Q756" s="3"/>
      <c r="R756" s="3"/>
      <c r="S756" s="3"/>
    </row>
    <row r="757" spans="16:19" ht="12.75">
      <c r="P757" s="3"/>
      <c r="Q757" s="3"/>
      <c r="R757" s="3"/>
      <c r="S757" s="3"/>
    </row>
    <row r="758" spans="16:19" ht="12.75">
      <c r="P758" s="3"/>
      <c r="Q758" s="3"/>
      <c r="R758" s="3"/>
      <c r="S758" s="3"/>
    </row>
    <row r="759" spans="16:19" ht="12.75">
      <c r="P759" s="3"/>
      <c r="Q759" s="3"/>
      <c r="R759" s="3"/>
      <c r="S759" s="3"/>
    </row>
    <row r="760" spans="16:19" ht="12.75">
      <c r="P760" s="3"/>
      <c r="Q760" s="3"/>
      <c r="R760" s="3"/>
      <c r="S760" s="3"/>
    </row>
    <row r="761" spans="16:19" ht="12.75">
      <c r="P761" s="3"/>
      <c r="Q761" s="3"/>
      <c r="R761" s="3"/>
      <c r="S761" s="3"/>
    </row>
    <row r="762" spans="16:19" ht="12.75">
      <c r="P762" s="3"/>
      <c r="Q762" s="3"/>
      <c r="R762" s="3"/>
      <c r="S762" s="3"/>
    </row>
    <row r="763" spans="16:19" ht="12.75">
      <c r="P763" s="3"/>
      <c r="Q763" s="3"/>
      <c r="R763" s="3"/>
      <c r="S763" s="3"/>
    </row>
    <row r="764" spans="16:19" ht="12.75">
      <c r="P764" s="3"/>
      <c r="Q764" s="3"/>
      <c r="R764" s="3"/>
      <c r="S764" s="3"/>
    </row>
    <row r="765" spans="16:19" ht="12.75">
      <c r="P765" s="3"/>
      <c r="Q765" s="3"/>
      <c r="R765" s="3"/>
      <c r="S765" s="3"/>
    </row>
    <row r="766" spans="16:19" ht="12.75">
      <c r="P766" s="3"/>
      <c r="Q766" s="3"/>
      <c r="R766" s="3"/>
      <c r="S766" s="3"/>
    </row>
    <row r="767" spans="16:19" ht="12.75">
      <c r="P767" s="3"/>
      <c r="Q767" s="3"/>
      <c r="R767" s="3"/>
      <c r="S767" s="3"/>
    </row>
    <row r="768" spans="16:19" ht="12.75">
      <c r="P768" s="3"/>
      <c r="Q768" s="3"/>
      <c r="R768" s="3"/>
      <c r="S768" s="3"/>
    </row>
    <row r="769" spans="16:19" ht="12.75">
      <c r="P769" s="3"/>
      <c r="Q769" s="3"/>
      <c r="R769" s="3"/>
      <c r="S769" s="3"/>
    </row>
    <row r="770" spans="16:19" ht="12.75">
      <c r="P770" s="3"/>
      <c r="Q770" s="3"/>
      <c r="R770" s="3"/>
      <c r="S770" s="3"/>
    </row>
    <row r="771" spans="16:19" ht="12.75">
      <c r="P771" s="3"/>
      <c r="Q771" s="3"/>
      <c r="R771" s="3"/>
      <c r="S771" s="3"/>
    </row>
    <row r="772" spans="16:19" ht="12.75">
      <c r="P772" s="3"/>
      <c r="Q772" s="3"/>
      <c r="R772" s="3"/>
      <c r="S772" s="3"/>
    </row>
    <row r="773" spans="16:19" ht="12.75">
      <c r="P773" s="3"/>
      <c r="Q773" s="3"/>
      <c r="R773" s="3"/>
      <c r="S773" s="3"/>
    </row>
    <row r="774" spans="16:19" ht="12.75">
      <c r="P774" s="3"/>
      <c r="Q774" s="3"/>
      <c r="R774" s="3"/>
      <c r="S774" s="3"/>
    </row>
    <row r="775" spans="16:19" ht="12.75">
      <c r="P775" s="3"/>
      <c r="Q775" s="3"/>
      <c r="R775" s="3"/>
      <c r="S775" s="3"/>
    </row>
    <row r="776" spans="16:19" ht="12.75">
      <c r="P776" s="3"/>
      <c r="Q776" s="3"/>
      <c r="R776" s="3"/>
      <c r="S776" s="3"/>
    </row>
    <row r="777" spans="16:19" ht="12.75">
      <c r="P777" s="3"/>
      <c r="Q777" s="3"/>
      <c r="R777" s="3"/>
      <c r="S777" s="3"/>
    </row>
    <row r="778" spans="16:19" ht="12.75">
      <c r="P778" s="3"/>
      <c r="Q778" s="3"/>
      <c r="R778" s="3"/>
      <c r="S778" s="3"/>
    </row>
    <row r="779" spans="16:19" ht="12.75">
      <c r="P779" s="3"/>
      <c r="Q779" s="3"/>
      <c r="R779" s="3"/>
      <c r="S779" s="3"/>
    </row>
    <row r="780" spans="16:19" ht="12.75">
      <c r="P780" s="3"/>
      <c r="Q780" s="3"/>
      <c r="R780" s="3"/>
      <c r="S780" s="3"/>
    </row>
    <row r="781" spans="16:19" ht="12.75">
      <c r="P781" s="3"/>
      <c r="Q781" s="3"/>
      <c r="R781" s="3"/>
      <c r="S781" s="3"/>
    </row>
    <row r="782" spans="16:19" ht="12.75">
      <c r="P782" s="3"/>
      <c r="Q782" s="3"/>
      <c r="R782" s="3"/>
      <c r="S782" s="3"/>
    </row>
    <row r="783" spans="16:19" ht="12.75">
      <c r="P783" s="3"/>
      <c r="Q783" s="3"/>
      <c r="R783" s="3"/>
      <c r="S783" s="3"/>
    </row>
    <row r="784" spans="16:19" ht="12.75">
      <c r="P784" s="3"/>
      <c r="Q784" s="3"/>
      <c r="R784" s="3"/>
      <c r="S784" s="3"/>
    </row>
    <row r="785" spans="16:19" ht="12.75">
      <c r="P785" s="3"/>
      <c r="Q785" s="3"/>
      <c r="R785" s="3"/>
      <c r="S785" s="3"/>
    </row>
    <row r="786" spans="16:19" ht="12.75">
      <c r="P786" s="3"/>
      <c r="Q786" s="3"/>
      <c r="R786" s="3"/>
      <c r="S786" s="3"/>
    </row>
    <row r="787" spans="16:19" ht="12.75">
      <c r="P787" s="3"/>
      <c r="Q787" s="3"/>
      <c r="R787" s="3"/>
      <c r="S787" s="3"/>
    </row>
    <row r="788" spans="16:19" ht="12.75">
      <c r="P788" s="3"/>
      <c r="Q788" s="3"/>
      <c r="R788" s="3"/>
      <c r="S788" s="3"/>
    </row>
    <row r="789" spans="16:19" ht="12.75">
      <c r="P789" s="3"/>
      <c r="Q789" s="3"/>
      <c r="R789" s="3"/>
      <c r="S789" s="3"/>
    </row>
    <row r="790" spans="16:19" ht="12.75">
      <c r="P790" s="3"/>
      <c r="Q790" s="3"/>
      <c r="R790" s="3"/>
      <c r="S790" s="3"/>
    </row>
    <row r="791" spans="16:19" ht="12.75">
      <c r="P791" s="3"/>
      <c r="Q791" s="3"/>
      <c r="R791" s="3"/>
      <c r="S791" s="3"/>
    </row>
    <row r="792" spans="16:19" ht="12.75">
      <c r="P792" s="3"/>
      <c r="Q792" s="3"/>
      <c r="R792" s="3"/>
      <c r="S792" s="3"/>
    </row>
    <row r="793" spans="16:19" ht="12.75">
      <c r="P793" s="3"/>
      <c r="Q793" s="3"/>
      <c r="R793" s="3"/>
      <c r="S793" s="3"/>
    </row>
    <row r="794" spans="16:19" ht="12.75">
      <c r="P794" s="3"/>
      <c r="Q794" s="3"/>
      <c r="R794" s="3"/>
      <c r="S794" s="3"/>
    </row>
    <row r="795" spans="16:19" ht="12.75">
      <c r="P795" s="3"/>
      <c r="Q795" s="3"/>
      <c r="R795" s="3"/>
      <c r="S795" s="3"/>
    </row>
    <row r="796" spans="16:19" ht="12.75">
      <c r="P796" s="3"/>
      <c r="Q796" s="3"/>
      <c r="R796" s="3"/>
      <c r="S796" s="3"/>
    </row>
    <row r="797" spans="16:19" ht="12.75">
      <c r="P797" s="3"/>
      <c r="Q797" s="3"/>
      <c r="R797" s="3"/>
      <c r="S797" s="3"/>
    </row>
    <row r="798" spans="16:19" ht="12.75">
      <c r="P798" s="3"/>
      <c r="Q798" s="3"/>
      <c r="R798" s="3"/>
      <c r="S798" s="3"/>
    </row>
    <row r="799" spans="16:19" ht="12.75">
      <c r="P799" s="3"/>
      <c r="Q799" s="3"/>
      <c r="R799" s="3"/>
      <c r="S799" s="3"/>
    </row>
    <row r="800" spans="16:19" ht="12.75">
      <c r="P800" s="3"/>
      <c r="Q800" s="3"/>
      <c r="R800" s="3"/>
      <c r="S800" s="3"/>
    </row>
    <row r="801" spans="16:19" ht="12.75">
      <c r="P801" s="3"/>
      <c r="Q801" s="3"/>
      <c r="R801" s="3"/>
      <c r="S801" s="3"/>
    </row>
    <row r="802" spans="16:19" ht="12.75">
      <c r="P802" s="3"/>
      <c r="Q802" s="3"/>
      <c r="R802" s="3"/>
      <c r="S802" s="3"/>
    </row>
    <row r="803" spans="16:19" ht="12.75">
      <c r="P803" s="3"/>
      <c r="Q803" s="3"/>
      <c r="R803" s="3"/>
      <c r="S803" s="3"/>
    </row>
    <row r="804" spans="16:19" ht="12.75">
      <c r="P804" s="3"/>
      <c r="Q804" s="3"/>
      <c r="R804" s="3"/>
      <c r="S804" s="3"/>
    </row>
    <row r="805" spans="16:19" ht="12.75">
      <c r="P805" s="3"/>
      <c r="Q805" s="3"/>
      <c r="R805" s="3"/>
      <c r="S805" s="3"/>
    </row>
    <row r="806" spans="16:19" ht="12.75">
      <c r="P806" s="3"/>
      <c r="Q806" s="3"/>
      <c r="R806" s="3"/>
      <c r="S806" s="3"/>
    </row>
    <row r="807" spans="16:19" ht="12.75">
      <c r="P807" s="3"/>
      <c r="Q807" s="3"/>
      <c r="R807" s="3"/>
      <c r="S807" s="3"/>
    </row>
    <row r="808" spans="16:19" ht="12.75">
      <c r="P808" s="3"/>
      <c r="Q808" s="3"/>
      <c r="R808" s="3"/>
      <c r="S808" s="3"/>
    </row>
    <row r="809" spans="16:19" ht="12.75">
      <c r="P809" s="3"/>
      <c r="Q809" s="3"/>
      <c r="R809" s="3"/>
      <c r="S809" s="3"/>
    </row>
    <row r="810" spans="16:19" ht="12.75">
      <c r="P810" s="3"/>
      <c r="Q810" s="3"/>
      <c r="R810" s="3"/>
      <c r="S810" s="3"/>
    </row>
    <row r="811" spans="16:19" ht="12.75">
      <c r="P811" s="3"/>
      <c r="Q811" s="3"/>
      <c r="R811" s="3"/>
      <c r="S811" s="3"/>
    </row>
    <row r="812" spans="16:19" ht="12.75">
      <c r="P812" s="3"/>
      <c r="Q812" s="3"/>
      <c r="R812" s="3"/>
      <c r="S812" s="3"/>
    </row>
    <row r="813" spans="16:19" ht="12.75">
      <c r="P813" s="3"/>
      <c r="Q813" s="3"/>
      <c r="R813" s="3"/>
      <c r="S813" s="3"/>
    </row>
    <row r="814" spans="16:19" ht="12.75">
      <c r="P814" s="3"/>
      <c r="Q814" s="3"/>
      <c r="R814" s="3"/>
      <c r="S814" s="3"/>
    </row>
    <row r="815" spans="16:19" ht="12.75">
      <c r="P815" s="3"/>
      <c r="Q815" s="3"/>
      <c r="R815" s="3"/>
      <c r="S815" s="3"/>
    </row>
    <row r="816" spans="16:19" ht="12.75">
      <c r="P816" s="3"/>
      <c r="Q816" s="3"/>
      <c r="R816" s="3"/>
      <c r="S816" s="3"/>
    </row>
    <row r="817" spans="16:19" ht="12.75">
      <c r="P817" s="3"/>
      <c r="Q817" s="3"/>
      <c r="R817" s="3"/>
      <c r="S817" s="3"/>
    </row>
    <row r="818" spans="16:19" ht="12.75">
      <c r="P818" s="3"/>
      <c r="Q818" s="3"/>
      <c r="R818" s="3"/>
      <c r="S818" s="3"/>
    </row>
    <row r="819" spans="16:19" ht="12.75">
      <c r="P819" s="3"/>
      <c r="Q819" s="3"/>
      <c r="R819" s="3"/>
      <c r="S819" s="3"/>
    </row>
    <row r="820" spans="16:19" ht="12.75">
      <c r="P820" s="3"/>
      <c r="Q820" s="3"/>
      <c r="R820" s="3"/>
      <c r="S820" s="3"/>
    </row>
    <row r="821" spans="16:19" ht="12.75">
      <c r="P821" s="3"/>
      <c r="Q821" s="3"/>
      <c r="R821" s="3"/>
      <c r="S821" s="3"/>
    </row>
    <row r="822" spans="16:19" ht="12.75">
      <c r="P822" s="3"/>
      <c r="Q822" s="3"/>
      <c r="R822" s="3"/>
      <c r="S822" s="3"/>
    </row>
    <row r="823" spans="16:19" ht="12.75">
      <c r="P823" s="3"/>
      <c r="Q823" s="3"/>
      <c r="R823" s="3"/>
      <c r="S823" s="3"/>
    </row>
    <row r="824" spans="16:19" ht="12.75">
      <c r="P824" s="3"/>
      <c r="Q824" s="3"/>
      <c r="R824" s="3"/>
      <c r="S824" s="3"/>
    </row>
    <row r="825" spans="16:19" ht="12.75">
      <c r="P825" s="3"/>
      <c r="Q825" s="3"/>
      <c r="R825" s="3"/>
      <c r="S825" s="3"/>
    </row>
    <row r="826" spans="16:19" ht="12.75">
      <c r="P826" s="3"/>
      <c r="Q826" s="3"/>
      <c r="R826" s="3"/>
      <c r="S826" s="3"/>
    </row>
    <row r="827" spans="16:19" ht="12.75">
      <c r="P827" s="3"/>
      <c r="Q827" s="3"/>
      <c r="R827" s="3"/>
      <c r="S827" s="3"/>
    </row>
    <row r="828" spans="16:19" ht="12.75">
      <c r="P828" s="3"/>
      <c r="Q828" s="3"/>
      <c r="R828" s="3"/>
      <c r="S828" s="3"/>
    </row>
    <row r="829" spans="16:19" ht="12.75">
      <c r="P829" s="3"/>
      <c r="Q829" s="3"/>
      <c r="R829" s="3"/>
      <c r="S829" s="3"/>
    </row>
    <row r="830" spans="16:19" ht="12.75">
      <c r="P830" s="3"/>
      <c r="Q830" s="3"/>
      <c r="R830" s="3"/>
      <c r="S830" s="3"/>
    </row>
    <row r="831" spans="16:19" ht="12.75">
      <c r="P831" s="3"/>
      <c r="Q831" s="3"/>
      <c r="R831" s="3"/>
      <c r="S831" s="3"/>
    </row>
    <row r="832" spans="16:19" ht="12.75">
      <c r="P832" s="3"/>
      <c r="Q832" s="3"/>
      <c r="R832" s="3"/>
      <c r="S832" s="3"/>
    </row>
    <row r="833" spans="16:19" ht="12.75">
      <c r="P833" s="3"/>
      <c r="Q833" s="3"/>
      <c r="R833" s="3"/>
      <c r="S833" s="3"/>
    </row>
    <row r="834" spans="16:19" ht="12.75">
      <c r="P834" s="3"/>
      <c r="Q834" s="3"/>
      <c r="R834" s="3"/>
      <c r="S834" s="3"/>
    </row>
    <row r="835" spans="16:19" ht="12.75">
      <c r="P835" s="3"/>
      <c r="Q835" s="3"/>
      <c r="R835" s="3"/>
      <c r="S835" s="3"/>
    </row>
    <row r="836" spans="16:19" ht="12.75">
      <c r="P836" s="3"/>
      <c r="Q836" s="3"/>
      <c r="R836" s="3"/>
      <c r="S836" s="3"/>
    </row>
    <row r="837" spans="16:19" ht="12.75">
      <c r="P837" s="3"/>
      <c r="Q837" s="3"/>
      <c r="R837" s="3"/>
      <c r="S837" s="3"/>
    </row>
    <row r="838" spans="16:19" ht="12.75">
      <c r="P838" s="3"/>
      <c r="Q838" s="3"/>
      <c r="R838" s="3"/>
      <c r="S838" s="3"/>
    </row>
    <row r="839" spans="16:19" ht="12.75">
      <c r="P839" s="3"/>
      <c r="Q839" s="3"/>
      <c r="R839" s="3"/>
      <c r="S839" s="3"/>
    </row>
    <row r="840" spans="16:19" ht="12.75">
      <c r="P840" s="3"/>
      <c r="Q840" s="3"/>
      <c r="R840" s="3"/>
      <c r="S840" s="3"/>
    </row>
    <row r="841" spans="16:19" ht="12.75">
      <c r="P841" s="3"/>
      <c r="Q841" s="3"/>
      <c r="R841" s="3"/>
      <c r="S841" s="3"/>
    </row>
    <row r="842" spans="16:19" ht="12.75">
      <c r="P842" s="3"/>
      <c r="Q842" s="3"/>
      <c r="R842" s="3"/>
      <c r="S842" s="3"/>
    </row>
    <row r="843" spans="16:19" ht="12.75">
      <c r="P843" s="3"/>
      <c r="Q843" s="3"/>
      <c r="R843" s="3"/>
      <c r="S843" s="3"/>
    </row>
    <row r="844" spans="16:19" ht="12.75">
      <c r="P844" s="3"/>
      <c r="Q844" s="3"/>
      <c r="R844" s="3"/>
      <c r="S844" s="3"/>
    </row>
    <row r="845" spans="16:19" ht="12.75">
      <c r="P845" s="3"/>
      <c r="Q845" s="3"/>
      <c r="R845" s="3"/>
      <c r="S845" s="3"/>
    </row>
    <row r="846" spans="16:19" ht="12.75">
      <c r="P846" s="3"/>
      <c r="Q846" s="3"/>
      <c r="R846" s="3"/>
      <c r="S846" s="3"/>
    </row>
    <row r="847" spans="16:19" ht="12.75">
      <c r="P847" s="3"/>
      <c r="Q847" s="3"/>
      <c r="R847" s="3"/>
      <c r="S847" s="3"/>
    </row>
    <row r="848" spans="16:19" ht="12.75">
      <c r="P848" s="3"/>
      <c r="Q848" s="3"/>
      <c r="R848" s="3"/>
      <c r="S848" s="3"/>
    </row>
    <row r="849" spans="16:19" ht="12.75">
      <c r="P849" s="3"/>
      <c r="Q849" s="3"/>
      <c r="R849" s="3"/>
      <c r="S849" s="3"/>
    </row>
    <row r="850" spans="16:19" ht="12.75">
      <c r="P850" s="3"/>
      <c r="Q850" s="3"/>
      <c r="R850" s="3"/>
      <c r="S850" s="3"/>
    </row>
    <row r="851" spans="16:19" ht="12.75">
      <c r="P851" s="3"/>
      <c r="Q851" s="3"/>
      <c r="R851" s="3"/>
      <c r="S851" s="3"/>
    </row>
    <row r="852" spans="16:19" ht="12.75">
      <c r="P852" s="3"/>
      <c r="Q852" s="3"/>
      <c r="R852" s="3"/>
      <c r="S852" s="3"/>
    </row>
    <row r="853" spans="16:19" ht="12.75">
      <c r="P853" s="3"/>
      <c r="Q853" s="3"/>
      <c r="R853" s="3"/>
      <c r="S853" s="3"/>
    </row>
    <row r="854" spans="16:19" ht="12.75">
      <c r="P854" s="3"/>
      <c r="Q854" s="3"/>
      <c r="R854" s="3"/>
      <c r="S854" s="3"/>
    </row>
    <row r="855" spans="16:19" ht="12.75">
      <c r="P855" s="3"/>
      <c r="Q855" s="3"/>
      <c r="R855" s="3"/>
      <c r="S855" s="3"/>
    </row>
    <row r="856" spans="16:19" ht="12.75">
      <c r="P856" s="3"/>
      <c r="Q856" s="3"/>
      <c r="R856" s="3"/>
      <c r="S856" s="3"/>
    </row>
    <row r="857" spans="16:19" ht="12.75">
      <c r="P857" s="3"/>
      <c r="Q857" s="3"/>
      <c r="R857" s="3"/>
      <c r="S857" s="3"/>
    </row>
    <row r="858" spans="16:19" ht="12.75">
      <c r="P858" s="3"/>
      <c r="Q858" s="3"/>
      <c r="R858" s="3"/>
      <c r="S858" s="3"/>
    </row>
    <row r="859" spans="16:19" ht="12.75">
      <c r="P859" s="3"/>
      <c r="Q859" s="3"/>
      <c r="R859" s="3"/>
      <c r="S859" s="3"/>
    </row>
    <row r="860" spans="16:19" ht="12.75">
      <c r="P860" s="3"/>
      <c r="Q860" s="3"/>
      <c r="R860" s="3"/>
      <c r="S860" s="3"/>
    </row>
    <row r="861" spans="16:19" ht="12.75">
      <c r="P861" s="3"/>
      <c r="Q861" s="3"/>
      <c r="R861" s="3"/>
      <c r="S861" s="3"/>
    </row>
    <row r="862" spans="16:19" ht="12.75">
      <c r="P862" s="3"/>
      <c r="Q862" s="3"/>
      <c r="R862" s="3"/>
      <c r="S862" s="3"/>
    </row>
    <row r="863" spans="16:19" ht="12.75">
      <c r="P863" s="3"/>
      <c r="Q863" s="3"/>
      <c r="R863" s="3"/>
      <c r="S863" s="3"/>
    </row>
    <row r="864" spans="16:19" ht="12.75">
      <c r="P864" s="3"/>
      <c r="Q864" s="3"/>
      <c r="R864" s="3"/>
      <c r="S864" s="3"/>
    </row>
    <row r="865" spans="16:19" ht="12.75">
      <c r="P865" s="3"/>
      <c r="Q865" s="3"/>
      <c r="R865" s="3"/>
      <c r="S865" s="3"/>
    </row>
    <row r="866" spans="16:19" ht="12.75">
      <c r="P866" s="3"/>
      <c r="Q866" s="3"/>
      <c r="R866" s="3"/>
      <c r="S866" s="3"/>
    </row>
    <row r="867" spans="16:19" ht="12.75">
      <c r="P867" s="3"/>
      <c r="Q867" s="3"/>
      <c r="R867" s="3"/>
      <c r="S867" s="3"/>
    </row>
    <row r="868" spans="16:19" ht="12.75">
      <c r="P868" s="3"/>
      <c r="Q868" s="3"/>
      <c r="R868" s="3"/>
      <c r="S868" s="3"/>
    </row>
    <row r="869" spans="16:19" ht="12.75">
      <c r="P869" s="3"/>
      <c r="Q869" s="3"/>
      <c r="R869" s="3"/>
      <c r="S869" s="3"/>
    </row>
    <row r="870" spans="16:19" ht="12.75">
      <c r="P870" s="3"/>
      <c r="Q870" s="3"/>
      <c r="R870" s="3"/>
      <c r="S870" s="3"/>
    </row>
    <row r="871" spans="16:19" ht="12.75">
      <c r="P871" s="3"/>
      <c r="Q871" s="3"/>
      <c r="R871" s="3"/>
      <c r="S871" s="3"/>
    </row>
    <row r="872" spans="16:19" ht="12.75">
      <c r="P872" s="3"/>
      <c r="Q872" s="3"/>
      <c r="R872" s="3"/>
      <c r="S872" s="3"/>
    </row>
    <row r="873" spans="16:19" ht="12.75">
      <c r="P873" s="3"/>
      <c r="Q873" s="3"/>
      <c r="R873" s="3"/>
      <c r="S873" s="3"/>
    </row>
    <row r="874" spans="16:19" ht="12.75">
      <c r="P874" s="3"/>
      <c r="Q874" s="3"/>
      <c r="R874" s="3"/>
      <c r="S874" s="3"/>
    </row>
    <row r="875" spans="16:19" ht="12.75">
      <c r="P875" s="3"/>
      <c r="Q875" s="3"/>
      <c r="R875" s="3"/>
      <c r="S875" s="3"/>
    </row>
    <row r="876" spans="16:19" ht="12.75">
      <c r="P876" s="3"/>
      <c r="Q876" s="3"/>
      <c r="R876" s="3"/>
      <c r="S876" s="3"/>
    </row>
    <row r="877" spans="16:19" ht="12.75">
      <c r="P877" s="3"/>
      <c r="Q877" s="3"/>
      <c r="R877" s="3"/>
      <c r="S877" s="3"/>
    </row>
    <row r="878" spans="16:19" ht="12.75">
      <c r="P878" s="3"/>
      <c r="Q878" s="3"/>
      <c r="R878" s="3"/>
      <c r="S878" s="3"/>
    </row>
    <row r="879" spans="16:19" ht="12.75">
      <c r="P879" s="3"/>
      <c r="Q879" s="3"/>
      <c r="R879" s="3"/>
      <c r="S879" s="3"/>
    </row>
    <row r="880" spans="16:19" ht="12.75">
      <c r="P880" s="3"/>
      <c r="Q880" s="3"/>
      <c r="R880" s="3"/>
      <c r="S880" s="3"/>
    </row>
    <row r="881" spans="16:19" ht="12.75">
      <c r="P881" s="3"/>
      <c r="Q881" s="3"/>
      <c r="R881" s="3"/>
      <c r="S881" s="3"/>
    </row>
    <row r="882" spans="16:19" ht="12.75">
      <c r="P882" s="3"/>
      <c r="Q882" s="3"/>
      <c r="R882" s="3"/>
      <c r="S882" s="3"/>
    </row>
    <row r="883" spans="16:19" ht="12.75">
      <c r="P883" s="3"/>
      <c r="Q883" s="3"/>
      <c r="R883" s="3"/>
      <c r="S883" s="3"/>
    </row>
    <row r="884" spans="16:19" ht="12.75">
      <c r="P884" s="3"/>
      <c r="Q884" s="3"/>
      <c r="R884" s="3"/>
      <c r="S884" s="3"/>
    </row>
    <row r="885" spans="16:19" ht="12.75">
      <c r="P885" s="3"/>
      <c r="Q885" s="3"/>
      <c r="R885" s="3"/>
      <c r="S885" s="3"/>
    </row>
    <row r="886" spans="16:19" ht="12.75">
      <c r="P886" s="3"/>
      <c r="Q886" s="3"/>
      <c r="R886" s="3"/>
      <c r="S886" s="3"/>
    </row>
    <row r="887" spans="16:19" ht="12.75">
      <c r="P887" s="3"/>
      <c r="Q887" s="3"/>
      <c r="R887" s="3"/>
      <c r="S887" s="3"/>
    </row>
    <row r="888" spans="16:19" ht="12.75">
      <c r="P888" s="3"/>
      <c r="Q888" s="3"/>
      <c r="R888" s="3"/>
      <c r="S888" s="3"/>
    </row>
    <row r="889" spans="16:19" ht="12.75">
      <c r="P889" s="3"/>
      <c r="Q889" s="3"/>
      <c r="R889" s="3"/>
      <c r="S889" s="3"/>
    </row>
    <row r="890" spans="16:19" ht="12.75">
      <c r="P890" s="3"/>
      <c r="Q890" s="3"/>
      <c r="R890" s="3"/>
      <c r="S890" s="3"/>
    </row>
    <row r="891" spans="16:19" ht="12.75">
      <c r="P891" s="3"/>
      <c r="Q891" s="3"/>
      <c r="R891" s="3"/>
      <c r="S891" s="3"/>
    </row>
    <row r="892" spans="16:19" ht="12.75">
      <c r="P892" s="3"/>
      <c r="Q892" s="3"/>
      <c r="R892" s="3"/>
      <c r="S892" s="3"/>
    </row>
    <row r="893" spans="16:19" ht="12.75">
      <c r="P893" s="3"/>
      <c r="Q893" s="3"/>
      <c r="R893" s="3"/>
      <c r="S893" s="3"/>
    </row>
    <row r="894" spans="16:19" ht="12.75">
      <c r="P894" s="3"/>
      <c r="Q894" s="3"/>
      <c r="R894" s="3"/>
      <c r="S894" s="3"/>
    </row>
    <row r="895" spans="16:19" ht="12.75">
      <c r="P895" s="3"/>
      <c r="Q895" s="3"/>
      <c r="R895" s="3"/>
      <c r="S895" s="3"/>
    </row>
    <row r="896" spans="16:19" ht="12.75">
      <c r="P896" s="3"/>
      <c r="Q896" s="3"/>
      <c r="R896" s="3"/>
      <c r="S896" s="3"/>
    </row>
    <row r="897" spans="16:19" ht="12.75">
      <c r="P897" s="3"/>
      <c r="Q897" s="3"/>
      <c r="R897" s="3"/>
      <c r="S897" s="3"/>
    </row>
    <row r="898" spans="16:19" ht="12.75">
      <c r="P898" s="3"/>
      <c r="Q898" s="3"/>
      <c r="R898" s="3"/>
      <c r="S898" s="3"/>
    </row>
    <row r="899" spans="16:19" ht="12.75">
      <c r="P899" s="3"/>
      <c r="Q899" s="3"/>
      <c r="R899" s="3"/>
      <c r="S899" s="3"/>
    </row>
    <row r="900" spans="16:19" ht="12.75">
      <c r="P900" s="3"/>
      <c r="Q900" s="3"/>
      <c r="R900" s="3"/>
      <c r="S900" s="3"/>
    </row>
    <row r="901" spans="16:19" ht="12.75">
      <c r="P901" s="3"/>
      <c r="Q901" s="3"/>
      <c r="R901" s="3"/>
      <c r="S901" s="3"/>
    </row>
    <row r="902" spans="16:19" ht="12.75">
      <c r="P902" s="3"/>
      <c r="Q902" s="3"/>
      <c r="R902" s="3"/>
      <c r="S902" s="3"/>
    </row>
    <row r="903" spans="16:19" ht="12.75">
      <c r="P903" s="3"/>
      <c r="Q903" s="3"/>
      <c r="R903" s="3"/>
      <c r="S903" s="3"/>
    </row>
    <row r="904" spans="16:19" ht="12.75">
      <c r="P904" s="3"/>
      <c r="Q904" s="3"/>
      <c r="R904" s="3"/>
      <c r="S904" s="3"/>
    </row>
    <row r="905" spans="16:19" ht="12.75">
      <c r="P905" s="3"/>
      <c r="Q905" s="3"/>
      <c r="R905" s="3"/>
      <c r="S905" s="3"/>
    </row>
    <row r="906" spans="16:19" ht="12.75">
      <c r="P906" s="3"/>
      <c r="Q906" s="3"/>
      <c r="R906" s="3"/>
      <c r="S906" s="3"/>
    </row>
    <row r="907" spans="16:19" ht="12.75">
      <c r="P907" s="3"/>
      <c r="Q907" s="3"/>
      <c r="R907" s="3"/>
      <c r="S907" s="3"/>
    </row>
    <row r="908" spans="16:19" ht="12.75">
      <c r="P908" s="3"/>
      <c r="Q908" s="3"/>
      <c r="R908" s="3"/>
      <c r="S908" s="3"/>
    </row>
    <row r="909" spans="16:19" ht="12.75">
      <c r="P909" s="3"/>
      <c r="Q909" s="3"/>
      <c r="R909" s="3"/>
      <c r="S909" s="3"/>
    </row>
    <row r="910" spans="16:19" ht="12.75">
      <c r="P910" s="3"/>
      <c r="Q910" s="3"/>
      <c r="R910" s="3"/>
      <c r="S910" s="3"/>
    </row>
    <row r="911" spans="16:19" ht="12.75">
      <c r="P911" s="3"/>
      <c r="Q911" s="3"/>
      <c r="R911" s="3"/>
      <c r="S911" s="3"/>
    </row>
    <row r="912" spans="16:19" ht="12.75">
      <c r="P912" s="3"/>
      <c r="Q912" s="3"/>
      <c r="R912" s="3"/>
      <c r="S912" s="3"/>
    </row>
    <row r="913" spans="16:19" ht="12.75">
      <c r="P913" s="3"/>
      <c r="Q913" s="3"/>
      <c r="R913" s="3"/>
      <c r="S913" s="3"/>
    </row>
    <row r="914" spans="16:19" ht="12.75">
      <c r="P914" s="3"/>
      <c r="Q914" s="3"/>
      <c r="R914" s="3"/>
      <c r="S914" s="3"/>
    </row>
    <row r="915" spans="16:19" ht="12.75">
      <c r="P915" s="3"/>
      <c r="Q915" s="3"/>
      <c r="R915" s="3"/>
      <c r="S915" s="3"/>
    </row>
    <row r="916" spans="16:19" ht="12.75">
      <c r="P916" s="3"/>
      <c r="Q916" s="3"/>
      <c r="R916" s="3"/>
      <c r="S916" s="3"/>
    </row>
    <row r="917" spans="16:19" ht="12.75">
      <c r="P917" s="3"/>
      <c r="Q917" s="3"/>
      <c r="R917" s="3"/>
      <c r="S917" s="3"/>
    </row>
    <row r="918" spans="16:19" ht="12.75">
      <c r="P918" s="3"/>
      <c r="Q918" s="3"/>
      <c r="R918" s="3"/>
      <c r="S918" s="3"/>
    </row>
    <row r="919" spans="16:19" ht="12.75">
      <c r="P919" s="3"/>
      <c r="Q919" s="3"/>
      <c r="R919" s="3"/>
      <c r="S919" s="3"/>
    </row>
    <row r="920" spans="16:19" ht="12.75">
      <c r="P920" s="3"/>
      <c r="Q920" s="3"/>
      <c r="R920" s="3"/>
      <c r="S920" s="3"/>
    </row>
    <row r="921" spans="16:19" ht="12.75">
      <c r="P921" s="3"/>
      <c r="Q921" s="3"/>
      <c r="R921" s="3"/>
      <c r="S921" s="3"/>
    </row>
    <row r="922" spans="16:19" ht="12.75">
      <c r="P922" s="3"/>
      <c r="Q922" s="3"/>
      <c r="R922" s="3"/>
      <c r="S922" s="3"/>
    </row>
    <row r="923" spans="16:19" ht="12.75">
      <c r="P923" s="3"/>
      <c r="Q923" s="3"/>
      <c r="R923" s="3"/>
      <c r="S923" s="3"/>
    </row>
    <row r="924" spans="16:19" ht="12.75">
      <c r="P924" s="3"/>
      <c r="Q924" s="3"/>
      <c r="R924" s="3"/>
      <c r="S924" s="3"/>
    </row>
    <row r="925" spans="16:19" ht="12.75">
      <c r="P925" s="3"/>
      <c r="Q925" s="3"/>
      <c r="R925" s="3"/>
      <c r="S925" s="3"/>
    </row>
    <row r="926" spans="16:19" ht="12.75">
      <c r="P926" s="3"/>
      <c r="Q926" s="3"/>
      <c r="R926" s="3"/>
      <c r="S926" s="3"/>
    </row>
    <row r="927" spans="16:19" ht="12.75">
      <c r="P927" s="3"/>
      <c r="Q927" s="3"/>
      <c r="R927" s="3"/>
      <c r="S927" s="3"/>
    </row>
    <row r="928" spans="16:19" ht="12.75">
      <c r="P928" s="3"/>
      <c r="Q928" s="3"/>
      <c r="R928" s="3"/>
      <c r="S928" s="3"/>
    </row>
    <row r="929" spans="16:19" ht="12.75">
      <c r="P929" s="3"/>
      <c r="Q929" s="3"/>
      <c r="R929" s="3"/>
      <c r="S929" s="3"/>
    </row>
    <row r="930" spans="16:19" ht="12.75">
      <c r="P930" s="3"/>
      <c r="Q930" s="3"/>
      <c r="R930" s="3"/>
      <c r="S930" s="3"/>
    </row>
    <row r="931" spans="16:19" ht="12.75">
      <c r="P931" s="3"/>
      <c r="Q931" s="3"/>
      <c r="R931" s="3"/>
      <c r="S931" s="3"/>
    </row>
    <row r="932" spans="16:19" ht="12.75">
      <c r="P932" s="3"/>
      <c r="Q932" s="3"/>
      <c r="R932" s="3"/>
      <c r="S932" s="3"/>
    </row>
    <row r="933" spans="16:19" ht="12.75">
      <c r="P933" s="3"/>
      <c r="Q933" s="3"/>
      <c r="R933" s="3"/>
      <c r="S933" s="3"/>
    </row>
    <row r="934" spans="16:19" ht="12.75">
      <c r="P934" s="3"/>
      <c r="Q934" s="3"/>
      <c r="R934" s="3"/>
      <c r="S934" s="3"/>
    </row>
    <row r="935" spans="16:19" ht="12.75">
      <c r="P935" s="3"/>
      <c r="Q935" s="3"/>
      <c r="R935" s="3"/>
      <c r="S935" s="3"/>
    </row>
    <row r="936" spans="16:19" ht="12.75">
      <c r="P936" s="3"/>
      <c r="Q936" s="3"/>
      <c r="R936" s="3"/>
      <c r="S936" s="3"/>
    </row>
    <row r="937" spans="16:19" ht="12.75">
      <c r="P937" s="3"/>
      <c r="Q937" s="3"/>
      <c r="R937" s="3"/>
      <c r="S937" s="3"/>
    </row>
    <row r="938" spans="16:19" ht="12.75">
      <c r="P938" s="3"/>
      <c r="Q938" s="3"/>
      <c r="R938" s="3"/>
      <c r="S938" s="3"/>
    </row>
    <row r="939" spans="16:19" ht="12.75">
      <c r="P939" s="3"/>
      <c r="Q939" s="3"/>
      <c r="R939" s="3"/>
      <c r="S939" s="3"/>
    </row>
    <row r="940" spans="16:19" ht="12.75">
      <c r="P940" s="3"/>
      <c r="Q940" s="3"/>
      <c r="R940" s="3"/>
      <c r="S940" s="3"/>
    </row>
    <row r="941" spans="16:19" ht="12.75">
      <c r="P941" s="3"/>
      <c r="Q941" s="3"/>
      <c r="R941" s="3"/>
      <c r="S941" s="3"/>
    </row>
    <row r="942" spans="16:19" ht="12.75">
      <c r="P942" s="3"/>
      <c r="Q942" s="3"/>
      <c r="R942" s="3"/>
      <c r="S942" s="3"/>
    </row>
    <row r="943" spans="16:19" ht="12.75">
      <c r="P943" s="3"/>
      <c r="Q943" s="3"/>
      <c r="R943" s="3"/>
      <c r="S943" s="3"/>
    </row>
    <row r="944" spans="16:19" ht="12.75">
      <c r="P944" s="3"/>
      <c r="Q944" s="3"/>
      <c r="R944" s="3"/>
      <c r="S944" s="3"/>
    </row>
    <row r="945" spans="16:19" ht="12.75">
      <c r="P945" s="3"/>
      <c r="Q945" s="3"/>
      <c r="R945" s="3"/>
      <c r="S945" s="3"/>
    </row>
    <row r="946" spans="16:19" ht="12.75">
      <c r="P946" s="3"/>
      <c r="Q946" s="3"/>
      <c r="R946" s="3"/>
      <c r="S946" s="3"/>
    </row>
    <row r="947" spans="16:19" ht="12.75">
      <c r="P947" s="3"/>
      <c r="Q947" s="3"/>
      <c r="R947" s="3"/>
      <c r="S947" s="3"/>
    </row>
    <row r="948" spans="16:19" ht="12.75">
      <c r="P948" s="3"/>
      <c r="Q948" s="3"/>
      <c r="R948" s="3"/>
      <c r="S948" s="3"/>
    </row>
    <row r="949" spans="16:19" ht="12.75">
      <c r="P949" s="3"/>
      <c r="Q949" s="3"/>
      <c r="R949" s="3"/>
      <c r="S949" s="3"/>
    </row>
    <row r="950" spans="16:19" ht="12.75">
      <c r="P950" s="3"/>
      <c r="Q950" s="3"/>
      <c r="R950" s="3"/>
      <c r="S950" s="3"/>
    </row>
    <row r="951" spans="16:19" ht="12.75">
      <c r="P951" s="3"/>
      <c r="Q951" s="3"/>
      <c r="R951" s="3"/>
      <c r="S951" s="3"/>
    </row>
    <row r="952" spans="16:19" ht="12.75">
      <c r="P952" s="3"/>
      <c r="Q952" s="3"/>
      <c r="R952" s="3"/>
      <c r="S952" s="3"/>
    </row>
    <row r="953" spans="16:19" ht="12.75">
      <c r="P953" s="3"/>
      <c r="Q953" s="3"/>
      <c r="R953" s="3"/>
      <c r="S953" s="3"/>
    </row>
    <row r="954" spans="16:19" ht="12.75">
      <c r="P954" s="3"/>
      <c r="Q954" s="3"/>
      <c r="R954" s="3"/>
      <c r="S954" s="3"/>
    </row>
    <row r="955" spans="16:19" ht="12.75">
      <c r="P955" s="3"/>
      <c r="Q955" s="3"/>
      <c r="R955" s="3"/>
      <c r="S955" s="3"/>
    </row>
    <row r="956" spans="16:19" ht="12.75">
      <c r="P956" s="3"/>
      <c r="Q956" s="3"/>
      <c r="R956" s="3"/>
      <c r="S956" s="3"/>
    </row>
    <row r="957" spans="16:19" ht="12.75">
      <c r="P957" s="3"/>
      <c r="Q957" s="3"/>
      <c r="R957" s="3"/>
      <c r="S957" s="3"/>
    </row>
    <row r="958" spans="16:19" ht="12.75">
      <c r="P958" s="3"/>
      <c r="Q958" s="3"/>
      <c r="R958" s="3"/>
      <c r="S958" s="3"/>
    </row>
    <row r="959" spans="16:19" ht="12.75">
      <c r="P959" s="3"/>
      <c r="Q959" s="3"/>
      <c r="R959" s="3"/>
      <c r="S959" s="3"/>
    </row>
    <row r="960" spans="16:19" ht="12.75">
      <c r="P960" s="3"/>
      <c r="Q960" s="3"/>
      <c r="R960" s="3"/>
      <c r="S960" s="3"/>
    </row>
    <row r="961" spans="16:19" ht="12.75">
      <c r="P961" s="3"/>
      <c r="Q961" s="3"/>
      <c r="R961" s="3"/>
      <c r="S961" s="3"/>
    </row>
    <row r="962" spans="16:19" ht="12.75">
      <c r="P962" s="3"/>
      <c r="Q962" s="3"/>
      <c r="R962" s="3"/>
      <c r="S962" s="3"/>
    </row>
    <row r="963" spans="16:19" ht="12.75">
      <c r="P963" s="3"/>
      <c r="Q963" s="3"/>
      <c r="R963" s="3"/>
      <c r="S963" s="3"/>
    </row>
    <row r="964" spans="16:19" ht="12.75">
      <c r="P964" s="3"/>
      <c r="Q964" s="3"/>
      <c r="R964" s="3"/>
      <c r="S964" s="3"/>
    </row>
    <row r="965" spans="16:19" ht="12.75">
      <c r="P965" s="3"/>
      <c r="Q965" s="3"/>
      <c r="R965" s="3"/>
      <c r="S965" s="3"/>
    </row>
    <row r="966" spans="16:19" ht="12.75">
      <c r="P966" s="3"/>
      <c r="Q966" s="3"/>
      <c r="R966" s="3"/>
      <c r="S966" s="3"/>
    </row>
    <row r="967" spans="16:19" ht="12.75">
      <c r="P967" s="3"/>
      <c r="Q967" s="3"/>
      <c r="R967" s="3"/>
      <c r="S967" s="3"/>
    </row>
    <row r="968" spans="16:19" ht="12.75">
      <c r="P968" s="3"/>
      <c r="Q968" s="3"/>
      <c r="R968" s="3"/>
      <c r="S968" s="3"/>
    </row>
    <row r="969" spans="16:19" ht="12.75">
      <c r="P969" s="3"/>
      <c r="Q969" s="3"/>
      <c r="R969" s="3"/>
      <c r="S969" s="3"/>
    </row>
    <row r="970" spans="16:19" ht="12.75">
      <c r="P970" s="3"/>
      <c r="Q970" s="3"/>
      <c r="R970" s="3"/>
      <c r="S970" s="3"/>
    </row>
    <row r="971" spans="16:19" ht="12.75">
      <c r="P971" s="3"/>
      <c r="Q971" s="3"/>
      <c r="R971" s="3"/>
      <c r="S971" s="3"/>
    </row>
    <row r="972" spans="16:19" ht="12.75">
      <c r="P972" s="3"/>
      <c r="Q972" s="3"/>
      <c r="R972" s="3"/>
      <c r="S972" s="3"/>
    </row>
    <row r="973" spans="16:19" ht="12.75">
      <c r="P973" s="3"/>
      <c r="Q973" s="3"/>
      <c r="R973" s="3"/>
      <c r="S973" s="3"/>
    </row>
    <row r="974" spans="16:19" ht="12.75">
      <c r="P974" s="3"/>
      <c r="Q974" s="3"/>
      <c r="R974" s="3"/>
      <c r="S974" s="3"/>
    </row>
    <row r="975" spans="16:19" ht="12.75">
      <c r="P975" s="3"/>
      <c r="Q975" s="3"/>
      <c r="R975" s="3"/>
      <c r="S975" s="3"/>
    </row>
    <row r="976" spans="16:19" ht="12.75">
      <c r="P976" s="3"/>
      <c r="Q976" s="3"/>
      <c r="R976" s="3"/>
      <c r="S976" s="3"/>
    </row>
    <row r="977" spans="16:19" ht="12.75">
      <c r="P977" s="3"/>
      <c r="Q977" s="3"/>
      <c r="R977" s="3"/>
      <c r="S977" s="3"/>
    </row>
    <row r="978" spans="16:19" ht="12.75">
      <c r="P978" s="3"/>
      <c r="Q978" s="3"/>
      <c r="R978" s="3"/>
      <c r="S978" s="3"/>
    </row>
    <row r="979" spans="16:19" ht="12.75">
      <c r="P979" s="3"/>
      <c r="Q979" s="3"/>
      <c r="R979" s="3"/>
      <c r="S979" s="3"/>
    </row>
    <row r="980" spans="16:19" ht="12.75">
      <c r="P980" s="3"/>
      <c r="Q980" s="3"/>
      <c r="R980" s="3"/>
      <c r="S980" s="3"/>
    </row>
    <row r="981" spans="16:19" ht="12.75">
      <c r="P981" s="3"/>
      <c r="Q981" s="3"/>
      <c r="R981" s="3"/>
      <c r="S981" s="3"/>
    </row>
    <row r="982" spans="16:19" ht="12.75">
      <c r="P982" s="3"/>
      <c r="Q982" s="3"/>
      <c r="R982" s="3"/>
      <c r="S982" s="3"/>
    </row>
    <row r="983" spans="16:19" ht="12.75">
      <c r="P983" s="3"/>
      <c r="Q983" s="3"/>
      <c r="R983" s="3"/>
      <c r="S983" s="3"/>
    </row>
    <row r="984" spans="16:19" ht="12.75">
      <c r="P984" s="3"/>
      <c r="Q984" s="3"/>
      <c r="R984" s="3"/>
      <c r="S984" s="3"/>
    </row>
    <row r="985" spans="16:19" ht="12.75">
      <c r="P985" s="3"/>
      <c r="Q985" s="3"/>
      <c r="R985" s="3"/>
      <c r="S985" s="3"/>
    </row>
    <row r="986" spans="16:19" ht="12.75">
      <c r="P986" s="3"/>
      <c r="Q986" s="3"/>
      <c r="R986" s="3"/>
      <c r="S986" s="3"/>
    </row>
    <row r="987" spans="16:19" ht="12.75">
      <c r="P987" s="3"/>
      <c r="Q987" s="3"/>
      <c r="R987" s="3"/>
      <c r="S987" s="3"/>
    </row>
    <row r="988" spans="16:19" ht="12.75">
      <c r="P988" s="3"/>
      <c r="Q988" s="3"/>
      <c r="R988" s="3"/>
      <c r="S988" s="3"/>
    </row>
    <row r="989" spans="16:19" ht="12.75">
      <c r="P989" s="3"/>
      <c r="Q989" s="3"/>
      <c r="R989" s="3"/>
      <c r="S989" s="3"/>
    </row>
    <row r="990" spans="16:19" ht="12.75">
      <c r="P990" s="3"/>
      <c r="Q990" s="3"/>
      <c r="R990" s="3"/>
      <c r="S990" s="3"/>
    </row>
    <row r="991" spans="16:19" ht="12.75">
      <c r="P991" s="3"/>
      <c r="Q991" s="3"/>
      <c r="R991" s="3"/>
      <c r="S991" s="3"/>
    </row>
    <row r="992" spans="16:19" ht="12.75">
      <c r="P992" s="3"/>
      <c r="Q992" s="3"/>
      <c r="R992" s="3"/>
      <c r="S992" s="3"/>
    </row>
    <row r="993" spans="16:19" ht="12.75">
      <c r="P993" s="3"/>
      <c r="Q993" s="3"/>
      <c r="R993" s="3"/>
      <c r="S993" s="3"/>
    </row>
    <row r="994" spans="16:19" ht="12.75">
      <c r="P994" s="3"/>
      <c r="Q994" s="3"/>
      <c r="R994" s="3"/>
      <c r="S994" s="3"/>
    </row>
    <row r="995" spans="16:19" ht="12.75">
      <c r="P995" s="3"/>
      <c r="Q995" s="3"/>
      <c r="R995" s="3"/>
      <c r="S995" s="3"/>
    </row>
    <row r="996" spans="16:19" ht="12.75">
      <c r="P996" s="3"/>
      <c r="Q996" s="3"/>
      <c r="R996" s="3"/>
      <c r="S996" s="3"/>
    </row>
    <row r="997" spans="16:19" ht="12.75">
      <c r="P997" s="3"/>
      <c r="Q997" s="3"/>
      <c r="R997" s="3"/>
      <c r="S997" s="3"/>
    </row>
    <row r="998" spans="16:19" ht="12.75">
      <c r="P998" s="3"/>
      <c r="Q998" s="3"/>
      <c r="R998" s="3"/>
      <c r="S998" s="3"/>
    </row>
    <row r="999" spans="16:19" ht="12.75">
      <c r="P999" s="3"/>
      <c r="Q999" s="3"/>
      <c r="R999" s="3"/>
      <c r="S999" s="3"/>
    </row>
    <row r="1000" spans="16:19" ht="12.75">
      <c r="P1000" s="3"/>
      <c r="Q1000" s="3"/>
      <c r="R1000" s="3"/>
      <c r="S1000" s="3"/>
    </row>
    <row r="1001" spans="16:19" ht="12.75">
      <c r="P1001" s="3"/>
      <c r="Q1001" s="3"/>
      <c r="R1001" s="3"/>
      <c r="S1001" s="3"/>
    </row>
    <row r="1002" spans="16:19" ht="12.75">
      <c r="P1002" s="3"/>
      <c r="Q1002" s="3"/>
      <c r="R1002" s="3"/>
      <c r="S1002" s="3"/>
    </row>
    <row r="1003" spans="16:19" ht="12.75">
      <c r="P1003" s="3"/>
      <c r="Q1003" s="3"/>
      <c r="R1003" s="3"/>
      <c r="S1003" s="3"/>
    </row>
    <row r="1004" spans="16:19" ht="12.75">
      <c r="P1004" s="3"/>
      <c r="Q1004" s="3"/>
      <c r="R1004" s="3"/>
      <c r="S1004" s="3"/>
    </row>
    <row r="1005" spans="16:19" ht="12.75">
      <c r="P1005" s="3"/>
      <c r="Q1005" s="3"/>
      <c r="R1005" s="3"/>
      <c r="S1005" s="3"/>
    </row>
    <row r="1006" spans="16:19" ht="12.75">
      <c r="P1006" s="3"/>
      <c r="Q1006" s="3"/>
      <c r="R1006" s="3"/>
      <c r="S1006" s="3"/>
    </row>
    <row r="1007" spans="16:19" ht="12.75">
      <c r="P1007" s="3"/>
      <c r="Q1007" s="3"/>
      <c r="R1007" s="3"/>
      <c r="S1007" s="3"/>
    </row>
    <row r="1008" spans="16:19" ht="12.75">
      <c r="P1008" s="3"/>
      <c r="Q1008" s="3"/>
      <c r="R1008" s="3"/>
      <c r="S1008" s="3"/>
    </row>
    <row r="1009" spans="16:19" ht="12.75">
      <c r="P1009" s="3"/>
      <c r="Q1009" s="3"/>
      <c r="R1009" s="3"/>
      <c r="S1009" s="3"/>
    </row>
    <row r="1010" spans="16:19" ht="12.75">
      <c r="P1010" s="3"/>
      <c r="Q1010" s="3"/>
      <c r="R1010" s="3"/>
      <c r="S1010" s="3"/>
    </row>
    <row r="1011" spans="16:19" ht="12.75">
      <c r="P1011" s="3"/>
      <c r="Q1011" s="3"/>
      <c r="R1011" s="3"/>
      <c r="S1011" s="3"/>
    </row>
    <row r="1012" spans="16:19" ht="12.75">
      <c r="P1012" s="3"/>
      <c r="Q1012" s="3"/>
      <c r="R1012" s="3"/>
      <c r="S1012" s="3"/>
    </row>
    <row r="1013" spans="16:19" ht="12.75">
      <c r="P1013" s="3"/>
      <c r="Q1013" s="3"/>
      <c r="R1013" s="3"/>
      <c r="S1013" s="3"/>
    </row>
    <row r="1014" spans="16:19" ht="12.75">
      <c r="P1014" s="3"/>
      <c r="Q1014" s="3"/>
      <c r="R1014" s="3"/>
      <c r="S1014" s="3"/>
    </row>
    <row r="1015" spans="16:19" ht="12.75">
      <c r="P1015" s="3"/>
      <c r="Q1015" s="3"/>
      <c r="R1015" s="3"/>
      <c r="S1015" s="3"/>
    </row>
    <row r="1016" spans="16:19" ht="12.75">
      <c r="P1016" s="3"/>
      <c r="Q1016" s="3"/>
      <c r="R1016" s="3"/>
      <c r="S1016" s="3"/>
    </row>
    <row r="1017" spans="16:19" ht="12.75">
      <c r="P1017" s="3"/>
      <c r="Q1017" s="3"/>
      <c r="R1017" s="3"/>
      <c r="S1017" s="3"/>
    </row>
    <row r="1018" spans="16:19" ht="12.75">
      <c r="P1018" s="3"/>
      <c r="Q1018" s="3"/>
      <c r="R1018" s="3"/>
      <c r="S1018" s="3"/>
    </row>
    <row r="1019" spans="16:19" ht="12.75">
      <c r="P1019" s="3"/>
      <c r="Q1019" s="3"/>
      <c r="R1019" s="3"/>
      <c r="S1019" s="3"/>
    </row>
    <row r="1020" spans="16:19" ht="12.75">
      <c r="P1020" s="3"/>
      <c r="Q1020" s="3"/>
      <c r="R1020" s="3"/>
      <c r="S1020" s="3"/>
    </row>
    <row r="1021" spans="16:19" ht="12.75">
      <c r="P1021" s="3"/>
      <c r="Q1021" s="3"/>
      <c r="R1021" s="3"/>
      <c r="S1021" s="3"/>
    </row>
    <row r="1022" spans="16:19" ht="12.75">
      <c r="P1022" s="3"/>
      <c r="Q1022" s="3"/>
      <c r="R1022" s="3"/>
      <c r="S1022" s="3"/>
    </row>
    <row r="1023" spans="16:19" ht="12.75">
      <c r="P1023" s="3"/>
      <c r="Q1023" s="3"/>
      <c r="R1023" s="3"/>
      <c r="S1023" s="3"/>
    </row>
    <row r="1024" spans="16:19" ht="12.75">
      <c r="P1024" s="3"/>
      <c r="Q1024" s="3"/>
      <c r="R1024" s="3"/>
      <c r="S1024" s="3"/>
    </row>
    <row r="1025" spans="16:19" ht="12.75">
      <c r="P1025" s="3"/>
      <c r="Q1025" s="3"/>
      <c r="R1025" s="3"/>
      <c r="S1025" s="3"/>
    </row>
    <row r="1026" spans="16:19" ht="12.75">
      <c r="P1026" s="3"/>
      <c r="Q1026" s="3"/>
      <c r="R1026" s="3"/>
      <c r="S1026" s="3"/>
    </row>
    <row r="1027" spans="16:19" ht="12.75">
      <c r="P1027" s="3"/>
      <c r="Q1027" s="3"/>
      <c r="R1027" s="3"/>
      <c r="S1027" s="3"/>
    </row>
    <row r="1028" spans="16:19" ht="12.75">
      <c r="P1028" s="3"/>
      <c r="Q1028" s="3"/>
      <c r="R1028" s="3"/>
      <c r="S1028" s="3"/>
    </row>
    <row r="1029" spans="16:19" ht="12.75">
      <c r="P1029" s="3"/>
      <c r="Q1029" s="3"/>
      <c r="R1029" s="3"/>
      <c r="S1029" s="3"/>
    </row>
    <row r="1030" spans="16:19" ht="12.75">
      <c r="P1030" s="3"/>
      <c r="Q1030" s="3"/>
      <c r="R1030" s="3"/>
      <c r="S1030" s="3"/>
    </row>
    <row r="1031" spans="16:19" ht="12.75">
      <c r="P1031" s="3"/>
      <c r="Q1031" s="3"/>
      <c r="R1031" s="3"/>
      <c r="S1031" s="3"/>
    </row>
    <row r="1032" spans="16:19" ht="12.75">
      <c r="P1032" s="3"/>
      <c r="Q1032" s="3"/>
      <c r="R1032" s="3"/>
      <c r="S1032" s="3"/>
    </row>
    <row r="1033" spans="16:19" ht="12.75">
      <c r="P1033" s="3"/>
      <c r="Q1033" s="3"/>
      <c r="R1033" s="3"/>
      <c r="S1033" s="3"/>
    </row>
    <row r="1034" spans="16:19" ht="12.75">
      <c r="P1034" s="3"/>
      <c r="Q1034" s="3"/>
      <c r="R1034" s="3"/>
      <c r="S1034" s="3"/>
    </row>
    <row r="1035" spans="16:19" ht="12.75">
      <c r="P1035" s="3"/>
      <c r="Q1035" s="3"/>
      <c r="R1035" s="3"/>
      <c r="S1035" s="3"/>
    </row>
    <row r="1036" spans="16:19" ht="12.75">
      <c r="P1036" s="3"/>
      <c r="Q1036" s="3"/>
      <c r="R1036" s="3"/>
      <c r="S1036" s="3"/>
    </row>
    <row r="1037" spans="16:19" ht="12.75">
      <c r="P1037" s="3"/>
      <c r="Q1037" s="3"/>
      <c r="R1037" s="3"/>
      <c r="S1037" s="3"/>
    </row>
    <row r="1038" spans="16:19" ht="12.75">
      <c r="P1038" s="3"/>
      <c r="Q1038" s="3"/>
      <c r="R1038" s="3"/>
      <c r="S1038" s="3"/>
    </row>
    <row r="1039" spans="16:19" ht="12.75">
      <c r="P1039" s="3"/>
      <c r="Q1039" s="3"/>
      <c r="R1039" s="3"/>
      <c r="S1039" s="3"/>
    </row>
    <row r="1040" spans="16:19" ht="12.75">
      <c r="P1040" s="3"/>
      <c r="Q1040" s="3"/>
      <c r="R1040" s="3"/>
      <c r="S1040" s="3"/>
    </row>
    <row r="1041" spans="16:19" ht="12.75">
      <c r="P1041" s="3"/>
      <c r="Q1041" s="3"/>
      <c r="R1041" s="3"/>
      <c r="S1041" s="3"/>
    </row>
    <row r="1042" spans="16:19" ht="12.75">
      <c r="P1042" s="3"/>
      <c r="Q1042" s="3"/>
      <c r="R1042" s="3"/>
      <c r="S1042" s="3"/>
    </row>
    <row r="1043" spans="16:19" ht="12.75">
      <c r="P1043" s="3"/>
      <c r="Q1043" s="3"/>
      <c r="R1043" s="3"/>
      <c r="S1043" s="3"/>
    </row>
    <row r="1044" spans="16:19" ht="12.75">
      <c r="P1044" s="3"/>
      <c r="Q1044" s="3"/>
      <c r="R1044" s="3"/>
      <c r="S1044" s="3"/>
    </row>
    <row r="1045" spans="16:19" ht="12.75">
      <c r="P1045" s="3"/>
      <c r="Q1045" s="3"/>
      <c r="R1045" s="3"/>
      <c r="S1045" s="3"/>
    </row>
    <row r="1046" spans="16:19" ht="12.75">
      <c r="P1046" s="3"/>
      <c r="Q1046" s="3"/>
      <c r="R1046" s="3"/>
      <c r="S1046" s="3"/>
    </row>
    <row r="1047" spans="16:19" ht="12.75">
      <c r="P1047" s="3"/>
      <c r="Q1047" s="3"/>
      <c r="R1047" s="3"/>
      <c r="S1047" s="3"/>
    </row>
    <row r="1048" spans="16:19" ht="12.75">
      <c r="P1048" s="3"/>
      <c r="Q1048" s="3"/>
      <c r="R1048" s="3"/>
      <c r="S1048" s="3"/>
    </row>
    <row r="1049" spans="16:19" ht="12.75">
      <c r="P1049" s="3"/>
      <c r="Q1049" s="3"/>
      <c r="R1049" s="3"/>
      <c r="S1049" s="3"/>
    </row>
    <row r="1050" spans="16:19" ht="12.75">
      <c r="P1050" s="3"/>
      <c r="Q1050" s="3"/>
      <c r="R1050" s="3"/>
      <c r="S1050" s="3"/>
    </row>
    <row r="1051" spans="16:19" ht="12.75">
      <c r="P1051" s="3"/>
      <c r="Q1051" s="3"/>
      <c r="R1051" s="3"/>
      <c r="S1051" s="3"/>
    </row>
    <row r="1052" spans="16:19" ht="12.75">
      <c r="P1052" s="3"/>
      <c r="Q1052" s="3"/>
      <c r="R1052" s="3"/>
      <c r="S1052" s="3"/>
    </row>
    <row r="1053" spans="16:19" ht="12.75">
      <c r="P1053" s="3"/>
      <c r="Q1053" s="3"/>
      <c r="R1053" s="3"/>
      <c r="S1053" s="3"/>
    </row>
    <row r="1054" spans="16:19" ht="12.75">
      <c r="P1054" s="3"/>
      <c r="Q1054" s="3"/>
      <c r="R1054" s="3"/>
      <c r="S1054" s="3"/>
    </row>
    <row r="1055" spans="16:19" ht="12.75">
      <c r="P1055" s="3"/>
      <c r="Q1055" s="3"/>
      <c r="R1055" s="3"/>
      <c r="S1055" s="3"/>
    </row>
    <row r="1056" spans="16:19" ht="12.75">
      <c r="P1056" s="3"/>
      <c r="Q1056" s="3"/>
      <c r="R1056" s="3"/>
      <c r="S1056" s="3"/>
    </row>
    <row r="1057" spans="16:19" ht="12.75">
      <c r="P1057" s="3"/>
      <c r="Q1057" s="3"/>
      <c r="R1057" s="3"/>
      <c r="S1057" s="3"/>
    </row>
    <row r="1058" spans="16:19" ht="12.75">
      <c r="P1058" s="3"/>
      <c r="Q1058" s="3"/>
      <c r="R1058" s="3"/>
      <c r="S1058" s="3"/>
    </row>
    <row r="1059" spans="16:19" ht="12.75">
      <c r="P1059" s="3"/>
      <c r="Q1059" s="3"/>
      <c r="R1059" s="3"/>
      <c r="S1059" s="3"/>
    </row>
    <row r="1060" spans="16:19" ht="12.75">
      <c r="P1060" s="3"/>
      <c r="Q1060" s="3"/>
      <c r="R1060" s="3"/>
      <c r="S1060" s="3"/>
    </row>
    <row r="1061" spans="16:19" ht="12.75">
      <c r="P1061" s="3"/>
      <c r="Q1061" s="3"/>
      <c r="R1061" s="3"/>
      <c r="S1061" s="3"/>
    </row>
    <row r="1062" spans="16:19" ht="12.75">
      <c r="P1062" s="3"/>
      <c r="Q1062" s="3"/>
      <c r="R1062" s="3"/>
      <c r="S1062" s="3"/>
    </row>
    <row r="1063" spans="16:19" ht="12.75">
      <c r="P1063" s="3"/>
      <c r="Q1063" s="3"/>
      <c r="R1063" s="3"/>
      <c r="S1063" s="3"/>
    </row>
    <row r="1064" spans="16:19" ht="12.75">
      <c r="P1064" s="3"/>
      <c r="Q1064" s="3"/>
      <c r="R1064" s="3"/>
      <c r="S1064" s="3"/>
    </row>
    <row r="1065" spans="16:19" ht="12.75">
      <c r="P1065" s="3"/>
      <c r="Q1065" s="3"/>
      <c r="R1065" s="3"/>
      <c r="S1065" s="3"/>
    </row>
    <row r="1066" spans="16:19" ht="12.75">
      <c r="P1066" s="3"/>
      <c r="Q1066" s="3"/>
      <c r="R1066" s="3"/>
      <c r="S1066" s="3"/>
    </row>
    <row r="1067" spans="16:19" ht="12.75">
      <c r="P1067" s="3"/>
      <c r="Q1067" s="3"/>
      <c r="R1067" s="3"/>
      <c r="S1067" s="3"/>
    </row>
    <row r="1068" spans="16:19" ht="12.75">
      <c r="P1068" s="3"/>
      <c r="Q1068" s="3"/>
      <c r="R1068" s="3"/>
      <c r="S1068" s="3"/>
    </row>
    <row r="1069" spans="16:19" ht="12.75">
      <c r="P1069" s="3"/>
      <c r="Q1069" s="3"/>
      <c r="R1069" s="3"/>
      <c r="S1069" s="3"/>
    </row>
    <row r="1070" spans="16:19" ht="12.75">
      <c r="P1070" s="3"/>
      <c r="Q1070" s="3"/>
      <c r="R1070" s="3"/>
      <c r="S1070" s="3"/>
    </row>
    <row r="1071" spans="16:19" ht="12.75">
      <c r="P1071" s="3"/>
      <c r="Q1071" s="3"/>
      <c r="R1071" s="3"/>
      <c r="S1071" s="3"/>
    </row>
    <row r="1072" spans="16:19" ht="12.75">
      <c r="P1072" s="3"/>
      <c r="Q1072" s="3"/>
      <c r="R1072" s="3"/>
      <c r="S1072" s="3"/>
    </row>
    <row r="1073" spans="16:19" ht="12.75">
      <c r="P1073" s="3"/>
      <c r="Q1073" s="3"/>
      <c r="R1073" s="3"/>
      <c r="S1073" s="3"/>
    </row>
    <row r="1074" spans="16:19" ht="12.75">
      <c r="P1074" s="3"/>
      <c r="Q1074" s="3"/>
      <c r="R1074" s="3"/>
      <c r="S1074" s="3"/>
    </row>
    <row r="1075" spans="16:19" ht="12.75">
      <c r="P1075" s="3"/>
      <c r="Q1075" s="3"/>
      <c r="R1075" s="3"/>
      <c r="S1075" s="3"/>
    </row>
    <row r="1076" spans="16:19" ht="12.75">
      <c r="P1076" s="3"/>
      <c r="Q1076" s="3"/>
      <c r="R1076" s="3"/>
      <c r="S1076" s="3"/>
    </row>
    <row r="1077" spans="16:19" ht="12.75">
      <c r="P1077" s="3"/>
      <c r="Q1077" s="3"/>
      <c r="R1077" s="3"/>
      <c r="S1077" s="3"/>
    </row>
    <row r="1078" spans="16:19" ht="12.75">
      <c r="P1078" s="3"/>
      <c r="Q1078" s="3"/>
      <c r="R1078" s="3"/>
      <c r="S1078" s="3"/>
    </row>
    <row r="1079" spans="16:19" ht="12.75">
      <c r="P1079" s="3"/>
      <c r="Q1079" s="3"/>
      <c r="R1079" s="3"/>
      <c r="S1079" s="3"/>
    </row>
    <row r="1080" spans="16:19" ht="12.75">
      <c r="P1080" s="3"/>
      <c r="Q1080" s="3"/>
      <c r="R1080" s="3"/>
      <c r="S1080" s="3"/>
    </row>
    <row r="1081" spans="16:19" ht="12.75">
      <c r="P1081" s="3"/>
      <c r="Q1081" s="3"/>
      <c r="R1081" s="3"/>
      <c r="S1081" s="3"/>
    </row>
    <row r="1082" spans="16:19" ht="12.75">
      <c r="P1082" s="3"/>
      <c r="Q1082" s="3"/>
      <c r="R1082" s="3"/>
      <c r="S1082" s="3"/>
    </row>
    <row r="1083" spans="16:19" ht="12.75">
      <c r="P1083" s="3"/>
      <c r="Q1083" s="3"/>
      <c r="R1083" s="3"/>
      <c r="S1083" s="3"/>
    </row>
    <row r="1084" spans="16:19" ht="12.75">
      <c r="P1084" s="3"/>
      <c r="Q1084" s="3"/>
      <c r="R1084" s="3"/>
      <c r="S1084" s="3"/>
    </row>
    <row r="1085" spans="16:19" ht="12.75">
      <c r="P1085" s="3"/>
      <c r="Q1085" s="3"/>
      <c r="R1085" s="3"/>
      <c r="S1085" s="3"/>
    </row>
    <row r="1086" spans="16:19" ht="12.75">
      <c r="P1086" s="3"/>
      <c r="Q1086" s="3"/>
      <c r="R1086" s="3"/>
      <c r="S1086" s="3"/>
    </row>
    <row r="1087" spans="16:19" ht="12.75">
      <c r="P1087" s="3"/>
      <c r="Q1087" s="3"/>
      <c r="R1087" s="3"/>
      <c r="S1087" s="3"/>
    </row>
    <row r="1088" spans="16:19" ht="12.75">
      <c r="P1088" s="3"/>
      <c r="Q1088" s="3"/>
      <c r="R1088" s="3"/>
      <c r="S1088" s="3"/>
    </row>
    <row r="1089" spans="16:19" ht="12.75">
      <c r="P1089" s="3"/>
      <c r="Q1089" s="3"/>
      <c r="R1089" s="3"/>
      <c r="S1089" s="3"/>
    </row>
    <row r="1090" spans="16:19" ht="12.75">
      <c r="P1090" s="3"/>
      <c r="Q1090" s="3"/>
      <c r="R1090" s="3"/>
      <c r="S1090" s="3"/>
    </row>
    <row r="1091" spans="16:19" ht="12.75">
      <c r="P1091" s="3"/>
      <c r="Q1091" s="3"/>
      <c r="R1091" s="3"/>
      <c r="S1091" s="3"/>
    </row>
    <row r="1092" spans="16:19" ht="12.75">
      <c r="P1092" s="3"/>
      <c r="Q1092" s="3"/>
      <c r="R1092" s="3"/>
      <c r="S1092" s="3"/>
    </row>
    <row r="1093" spans="16:19" ht="12.75">
      <c r="P1093" s="3"/>
      <c r="Q1093" s="3"/>
      <c r="R1093" s="3"/>
      <c r="S1093" s="3"/>
    </row>
    <row r="1094" spans="16:19" ht="12.75">
      <c r="P1094" s="3"/>
      <c r="Q1094" s="3"/>
      <c r="R1094" s="3"/>
      <c r="S1094" s="3"/>
    </row>
    <row r="1095" spans="16:19" ht="12.75">
      <c r="P1095" s="3"/>
      <c r="Q1095" s="3"/>
      <c r="R1095" s="3"/>
      <c r="S1095" s="3"/>
    </row>
    <row r="1096" spans="16:19" ht="12.75">
      <c r="P1096" s="3"/>
      <c r="Q1096" s="3"/>
      <c r="R1096" s="3"/>
      <c r="S1096" s="3"/>
    </row>
    <row r="1097" spans="16:19" ht="12.75">
      <c r="P1097" s="3"/>
      <c r="Q1097" s="3"/>
      <c r="R1097" s="3"/>
      <c r="S1097" s="3"/>
    </row>
    <row r="1098" spans="16:19" ht="12.75">
      <c r="P1098" s="3"/>
      <c r="Q1098" s="3"/>
      <c r="R1098" s="3"/>
      <c r="S1098" s="3"/>
    </row>
    <row r="1099" spans="16:19" ht="12.75">
      <c r="P1099" s="3"/>
      <c r="Q1099" s="3"/>
      <c r="R1099" s="3"/>
      <c r="S1099" s="3"/>
    </row>
    <row r="1100" spans="16:19" ht="12.75">
      <c r="P1100" s="3"/>
      <c r="Q1100" s="3"/>
      <c r="R1100" s="3"/>
      <c r="S1100" s="3"/>
    </row>
    <row r="1101" spans="16:19" ht="12.75">
      <c r="P1101" s="3"/>
      <c r="Q1101" s="3"/>
      <c r="R1101" s="3"/>
      <c r="S1101" s="3"/>
    </row>
    <row r="1102" spans="16:19" ht="12.75">
      <c r="P1102" s="3"/>
      <c r="Q1102" s="3"/>
      <c r="R1102" s="3"/>
      <c r="S1102" s="3"/>
    </row>
    <row r="1103" spans="16:19" ht="12.75">
      <c r="P1103" s="3"/>
      <c r="Q1103" s="3"/>
      <c r="R1103" s="3"/>
      <c r="S1103" s="3"/>
    </row>
    <row r="1104" spans="16:19" ht="12.75">
      <c r="P1104" s="3"/>
      <c r="Q1104" s="3"/>
      <c r="R1104" s="3"/>
      <c r="S1104" s="3"/>
    </row>
    <row r="1105" spans="16:19" ht="12.75">
      <c r="P1105" s="3"/>
      <c r="Q1105" s="3"/>
      <c r="R1105" s="3"/>
      <c r="S1105" s="3"/>
    </row>
    <row r="1106" spans="16:19" ht="12.75">
      <c r="P1106" s="3"/>
      <c r="Q1106" s="3"/>
      <c r="R1106" s="3"/>
      <c r="S1106" s="3"/>
    </row>
    <row r="1107" spans="16:19" ht="12.75">
      <c r="P1107" s="3"/>
      <c r="Q1107" s="3"/>
      <c r="R1107" s="3"/>
      <c r="S1107" s="3"/>
    </row>
    <row r="1108" spans="16:19" ht="12.75">
      <c r="P1108" s="3"/>
      <c r="Q1108" s="3"/>
      <c r="R1108" s="3"/>
      <c r="S1108" s="3"/>
    </row>
    <row r="1109" spans="16:19" ht="12.75">
      <c r="P1109" s="3"/>
      <c r="Q1109" s="3"/>
      <c r="R1109" s="3"/>
      <c r="S1109" s="3"/>
    </row>
    <row r="1110" spans="16:19" ht="12.75">
      <c r="P1110" s="3"/>
      <c r="Q1110" s="3"/>
      <c r="R1110" s="3"/>
      <c r="S1110" s="3"/>
    </row>
    <row r="1111" spans="16:19" ht="12.75">
      <c r="P1111" s="3"/>
      <c r="Q1111" s="3"/>
      <c r="R1111" s="3"/>
      <c r="S1111" s="3"/>
    </row>
    <row r="1112" spans="16:19" ht="12.75">
      <c r="P1112" s="3"/>
      <c r="Q1112" s="3"/>
      <c r="R1112" s="3"/>
      <c r="S1112" s="3"/>
    </row>
    <row r="1113" spans="16:19" ht="12.75">
      <c r="P1113" s="3"/>
      <c r="Q1113" s="3"/>
      <c r="R1113" s="3"/>
      <c r="S1113" s="3"/>
    </row>
    <row r="1114" spans="16:19" ht="12.75">
      <c r="P1114" s="3"/>
      <c r="Q1114" s="3"/>
      <c r="R1114" s="3"/>
      <c r="S1114" s="3"/>
    </row>
    <row r="1115" spans="16:19" ht="12.75">
      <c r="P1115" s="3"/>
      <c r="Q1115" s="3"/>
      <c r="R1115" s="3"/>
      <c r="S1115" s="3"/>
    </row>
    <row r="1116" spans="16:19" ht="12.75">
      <c r="P1116" s="3"/>
      <c r="Q1116" s="3"/>
      <c r="R1116" s="3"/>
      <c r="S1116" s="3"/>
    </row>
    <row r="1117" spans="16:19" ht="12.75">
      <c r="P1117" s="3"/>
      <c r="Q1117" s="3"/>
      <c r="R1117" s="3"/>
      <c r="S1117" s="3"/>
    </row>
    <row r="1118" spans="16:19" ht="12.75">
      <c r="P1118" s="3"/>
      <c r="Q1118" s="3"/>
      <c r="R1118" s="3"/>
      <c r="S1118" s="3"/>
    </row>
    <row r="1119" spans="16:19" ht="12.75">
      <c r="P1119" s="3"/>
      <c r="Q1119" s="3"/>
      <c r="R1119" s="3"/>
      <c r="S1119" s="3"/>
    </row>
    <row r="1120" spans="16:19" ht="12.75">
      <c r="P1120" s="3"/>
      <c r="Q1120" s="3"/>
      <c r="R1120" s="3"/>
      <c r="S1120" s="3"/>
    </row>
    <row r="1121" spans="16:19" ht="12.75">
      <c r="P1121" s="3"/>
      <c r="Q1121" s="3"/>
      <c r="R1121" s="3"/>
      <c r="S1121" s="3"/>
    </row>
    <row r="1122" spans="16:19" ht="12.75">
      <c r="P1122" s="3"/>
      <c r="Q1122" s="3"/>
      <c r="R1122" s="3"/>
      <c r="S1122" s="3"/>
    </row>
    <row r="1123" spans="16:19" ht="12.75">
      <c r="P1123" s="3"/>
      <c r="Q1123" s="3"/>
      <c r="R1123" s="3"/>
      <c r="S1123" s="3"/>
    </row>
    <row r="1124" spans="16:19" ht="12.75">
      <c r="P1124" s="3"/>
      <c r="Q1124" s="3"/>
      <c r="R1124" s="3"/>
      <c r="S1124" s="3"/>
    </row>
    <row r="1125" spans="16:19" ht="12.75">
      <c r="P1125" s="3"/>
      <c r="Q1125" s="3"/>
      <c r="R1125" s="3"/>
      <c r="S1125" s="3"/>
    </row>
    <row r="1126" spans="16:19" ht="12.75">
      <c r="P1126" s="3"/>
      <c r="Q1126" s="3"/>
      <c r="R1126" s="3"/>
      <c r="S1126" s="3"/>
    </row>
    <row r="1127" spans="16:19" ht="12.75">
      <c r="P1127" s="3"/>
      <c r="Q1127" s="3"/>
      <c r="R1127" s="3"/>
      <c r="S1127" s="3"/>
    </row>
    <row r="1128" spans="16:19" ht="12.75">
      <c r="P1128" s="3"/>
      <c r="Q1128" s="3"/>
      <c r="R1128" s="3"/>
      <c r="S1128" s="3"/>
    </row>
    <row r="1129" spans="16:19" ht="12.75">
      <c r="P1129" s="3"/>
      <c r="Q1129" s="3"/>
      <c r="R1129" s="3"/>
      <c r="S1129" s="3"/>
    </row>
    <row r="1130" spans="16:19" ht="12.75">
      <c r="P1130" s="3"/>
      <c r="Q1130" s="3"/>
      <c r="R1130" s="3"/>
      <c r="S1130" s="3"/>
    </row>
    <row r="1131" spans="16:19" ht="12.75">
      <c r="P1131" s="3"/>
      <c r="Q1131" s="3"/>
      <c r="R1131" s="3"/>
      <c r="S1131" s="3"/>
    </row>
    <row r="1132" spans="16:19" ht="12.75">
      <c r="P1132" s="3"/>
      <c r="Q1132" s="3"/>
      <c r="R1132" s="3"/>
      <c r="S1132" s="3"/>
    </row>
    <row r="1133" spans="16:19" ht="12.75">
      <c r="P1133" s="3"/>
      <c r="Q1133" s="3"/>
      <c r="R1133" s="3"/>
      <c r="S1133" s="3"/>
    </row>
    <row r="1134" spans="16:19" ht="12.75">
      <c r="P1134" s="3"/>
      <c r="Q1134" s="3"/>
      <c r="R1134" s="3"/>
      <c r="S1134" s="3"/>
    </row>
    <row r="1135" spans="16:19" ht="12.75">
      <c r="P1135" s="3"/>
      <c r="Q1135" s="3"/>
      <c r="R1135" s="3"/>
      <c r="S1135" s="3"/>
    </row>
    <row r="1136" spans="16:19" ht="12.75">
      <c r="P1136" s="3"/>
      <c r="Q1136" s="3"/>
      <c r="R1136" s="3"/>
      <c r="S1136" s="3"/>
    </row>
    <row r="1137" spans="16:19" ht="12.75">
      <c r="P1137" s="3"/>
      <c r="Q1137" s="3"/>
      <c r="R1137" s="3"/>
      <c r="S1137" s="3"/>
    </row>
    <row r="1138" spans="16:19" ht="12.75">
      <c r="P1138" s="3"/>
      <c r="Q1138" s="3"/>
      <c r="R1138" s="3"/>
      <c r="S1138" s="3"/>
    </row>
    <row r="1139" spans="16:19" ht="12.75">
      <c r="P1139" s="3"/>
      <c r="Q1139" s="3"/>
      <c r="R1139" s="3"/>
      <c r="S1139" s="3"/>
    </row>
    <row r="1140" spans="16:19" ht="12.75">
      <c r="P1140" s="3"/>
      <c r="Q1140" s="3"/>
      <c r="R1140" s="3"/>
      <c r="S1140" s="3"/>
    </row>
    <row r="1141" spans="16:19" ht="12.75">
      <c r="P1141" s="3"/>
      <c r="Q1141" s="3"/>
      <c r="R1141" s="3"/>
      <c r="S1141" s="3"/>
    </row>
    <row r="1142" spans="16:19" ht="12.75">
      <c r="P1142" s="3"/>
      <c r="Q1142" s="3"/>
      <c r="R1142" s="3"/>
      <c r="S1142" s="3"/>
    </row>
    <row r="1143" spans="16:19" ht="12.75">
      <c r="P1143" s="3"/>
      <c r="Q1143" s="3"/>
      <c r="R1143" s="3"/>
      <c r="S1143" s="3"/>
    </row>
    <row r="1144" spans="16:19" ht="12.75">
      <c r="P1144" s="3"/>
      <c r="Q1144" s="3"/>
      <c r="R1144" s="3"/>
      <c r="S1144" s="3"/>
    </row>
    <row r="1145" spans="16:19" ht="12.75">
      <c r="P1145" s="3"/>
      <c r="Q1145" s="3"/>
      <c r="R1145" s="3"/>
      <c r="S1145" s="3"/>
    </row>
    <row r="1146" spans="16:19" ht="12.75">
      <c r="P1146" s="3"/>
      <c r="Q1146" s="3"/>
      <c r="R1146" s="3"/>
      <c r="S1146" s="3"/>
    </row>
    <row r="1147" spans="16:19" ht="12.75">
      <c r="P1147" s="3"/>
      <c r="Q1147" s="3"/>
      <c r="R1147" s="3"/>
      <c r="S1147" s="3"/>
    </row>
    <row r="1148" spans="16:19" ht="12.75">
      <c r="P1148" s="3"/>
      <c r="Q1148" s="3"/>
      <c r="R1148" s="3"/>
      <c r="S1148" s="3"/>
    </row>
    <row r="1149" spans="16:19" ht="12.75">
      <c r="P1149" s="3"/>
      <c r="Q1149" s="3"/>
      <c r="R1149" s="3"/>
      <c r="S1149" s="3"/>
    </row>
    <row r="1150" spans="16:19" ht="12.75">
      <c r="P1150" s="3"/>
      <c r="Q1150" s="3"/>
      <c r="R1150" s="3"/>
      <c r="S1150" s="3"/>
    </row>
    <row r="1151" spans="16:19" ht="12.75">
      <c r="P1151" s="3"/>
      <c r="Q1151" s="3"/>
      <c r="R1151" s="3"/>
      <c r="S1151" s="3"/>
    </row>
    <row r="1152" spans="16:19" ht="12.75">
      <c r="P1152" s="3"/>
      <c r="Q1152" s="3"/>
      <c r="R1152" s="3"/>
      <c r="S1152" s="3"/>
    </row>
    <row r="1153" spans="16:19" ht="12.75">
      <c r="P1153" s="3"/>
      <c r="Q1153" s="3"/>
      <c r="R1153" s="3"/>
      <c r="S1153" s="3"/>
    </row>
    <row r="1154" spans="16:19" ht="12.75">
      <c r="P1154" s="3"/>
      <c r="Q1154" s="3"/>
      <c r="R1154" s="3"/>
      <c r="S1154" s="3"/>
    </row>
    <row r="1155" spans="16:19" ht="12.75">
      <c r="P1155" s="3"/>
      <c r="Q1155" s="3"/>
      <c r="R1155" s="3"/>
      <c r="S1155" s="3"/>
    </row>
    <row r="1156" spans="16:19" ht="12.75">
      <c r="P1156" s="3"/>
      <c r="Q1156" s="3"/>
      <c r="R1156" s="3"/>
      <c r="S1156" s="3"/>
    </row>
    <row r="1157" spans="16:19" ht="12.75">
      <c r="P1157" s="3"/>
      <c r="Q1157" s="3"/>
      <c r="R1157" s="3"/>
      <c r="S1157" s="3"/>
    </row>
    <row r="1158" spans="16:19" ht="12.75">
      <c r="P1158" s="3"/>
      <c r="Q1158" s="3"/>
      <c r="R1158" s="3"/>
      <c r="S1158" s="3"/>
    </row>
    <row r="1159" spans="16:19" ht="12.75">
      <c r="P1159" s="3"/>
      <c r="Q1159" s="3"/>
      <c r="R1159" s="3"/>
      <c r="S1159" s="3"/>
    </row>
    <row r="1160" spans="16:19" ht="12.75">
      <c r="P1160" s="3"/>
      <c r="Q1160" s="3"/>
      <c r="R1160" s="3"/>
      <c r="S1160" s="3"/>
    </row>
    <row r="1161" spans="16:19" ht="12.75">
      <c r="P1161" s="3"/>
      <c r="Q1161" s="3"/>
      <c r="R1161" s="3"/>
      <c r="S1161" s="3"/>
    </row>
    <row r="1162" spans="16:19" ht="12.75">
      <c r="P1162" s="3"/>
      <c r="Q1162" s="3"/>
      <c r="R1162" s="3"/>
      <c r="S1162" s="3"/>
    </row>
    <row r="1163" spans="16:19" ht="12.75">
      <c r="P1163" s="3"/>
      <c r="Q1163" s="3"/>
      <c r="R1163" s="3"/>
      <c r="S1163" s="3"/>
    </row>
    <row r="1164" spans="16:19" ht="12.75">
      <c r="P1164" s="3"/>
      <c r="Q1164" s="3"/>
      <c r="R1164" s="3"/>
      <c r="S1164" s="3"/>
    </row>
    <row r="1165" spans="16:19" ht="12.75">
      <c r="P1165" s="3"/>
      <c r="Q1165" s="3"/>
      <c r="R1165" s="3"/>
      <c r="S1165" s="3"/>
    </row>
    <row r="1166" spans="16:19" ht="12.75">
      <c r="P1166" s="3"/>
      <c r="Q1166" s="3"/>
      <c r="R1166" s="3"/>
      <c r="S1166" s="3"/>
    </row>
    <row r="1167" spans="16:19" ht="12.75">
      <c r="P1167" s="3"/>
      <c r="Q1167" s="3"/>
      <c r="R1167" s="3"/>
      <c r="S1167" s="3"/>
    </row>
    <row r="1168" spans="16:19" ht="12.75">
      <c r="P1168" s="3"/>
      <c r="Q1168" s="3"/>
      <c r="R1168" s="3"/>
      <c r="S1168" s="3"/>
    </row>
    <row r="1169" spans="16:19" ht="12.75">
      <c r="P1169" s="3"/>
      <c r="Q1169" s="3"/>
      <c r="R1169" s="3"/>
      <c r="S1169" s="3"/>
    </row>
    <row r="1170" spans="16:19" ht="12.75">
      <c r="P1170" s="3"/>
      <c r="Q1170" s="3"/>
      <c r="R1170" s="3"/>
      <c r="S1170" s="3"/>
    </row>
    <row r="1171" spans="16:19" ht="12.75">
      <c r="P1171" s="3"/>
      <c r="Q1171" s="3"/>
      <c r="R1171" s="3"/>
      <c r="S1171" s="3"/>
    </row>
    <row r="1172" spans="16:19" ht="12.75">
      <c r="P1172" s="3"/>
      <c r="Q1172" s="3"/>
      <c r="R1172" s="3"/>
      <c r="S1172" s="3"/>
    </row>
    <row r="1173" spans="16:19" ht="12.75">
      <c r="P1173" s="3"/>
      <c r="Q1173" s="3"/>
      <c r="R1173" s="3"/>
      <c r="S1173" s="3"/>
    </row>
    <row r="1174" spans="16:19" ht="12.75">
      <c r="P1174" s="3"/>
      <c r="Q1174" s="3"/>
      <c r="R1174" s="3"/>
      <c r="S1174" s="3"/>
    </row>
    <row r="1175" spans="16:19" ht="12.75">
      <c r="P1175" s="3"/>
      <c r="Q1175" s="3"/>
      <c r="R1175" s="3"/>
      <c r="S1175" s="3"/>
    </row>
    <row r="1176" spans="16:19" ht="12.75">
      <c r="P1176" s="3"/>
      <c r="Q1176" s="3"/>
      <c r="R1176" s="3"/>
      <c r="S1176" s="3"/>
    </row>
    <row r="1177" spans="16:19" ht="12.75">
      <c r="P1177" s="3"/>
      <c r="Q1177" s="3"/>
      <c r="R1177" s="3"/>
      <c r="S1177" s="3"/>
    </row>
    <row r="1178" spans="16:19" ht="12.75">
      <c r="P1178" s="3"/>
      <c r="Q1178" s="3"/>
      <c r="R1178" s="3"/>
      <c r="S1178" s="3"/>
    </row>
    <row r="1179" spans="16:19" ht="12.75">
      <c r="P1179" s="3"/>
      <c r="Q1179" s="3"/>
      <c r="R1179" s="3"/>
      <c r="S1179" s="3"/>
    </row>
    <row r="1180" spans="16:19" ht="12.75">
      <c r="P1180" s="3"/>
      <c r="Q1180" s="3"/>
      <c r="R1180" s="3"/>
      <c r="S1180" s="3"/>
    </row>
    <row r="1181" spans="16:19" ht="12.75">
      <c r="P1181" s="3"/>
      <c r="Q1181" s="3"/>
      <c r="R1181" s="3"/>
      <c r="S1181" s="3"/>
    </row>
    <row r="1182" spans="16:19" ht="12.75">
      <c r="P1182" s="3"/>
      <c r="Q1182" s="3"/>
      <c r="R1182" s="3"/>
      <c r="S1182" s="3"/>
    </row>
    <row r="1183" spans="16:19" ht="12.75">
      <c r="P1183" s="3"/>
      <c r="Q1183" s="3"/>
      <c r="R1183" s="3"/>
      <c r="S1183" s="3"/>
    </row>
    <row r="1184" spans="16:19" ht="12.75">
      <c r="P1184" s="3"/>
      <c r="Q1184" s="3"/>
      <c r="R1184" s="3"/>
      <c r="S1184" s="3"/>
    </row>
    <row r="1185" spans="16:19" ht="12.75">
      <c r="P1185" s="3"/>
      <c r="Q1185" s="3"/>
      <c r="R1185" s="3"/>
      <c r="S1185" s="3"/>
    </row>
    <row r="1186" spans="16:19" ht="12.75">
      <c r="P1186" s="3"/>
      <c r="Q1186" s="3"/>
      <c r="R1186" s="3"/>
      <c r="S1186" s="3"/>
    </row>
    <row r="1187" spans="16:19" ht="12.75">
      <c r="P1187" s="3"/>
      <c r="Q1187" s="3"/>
      <c r="R1187" s="3"/>
      <c r="S1187" s="3"/>
    </row>
    <row r="1188" spans="16:19" ht="12.75">
      <c r="P1188" s="3"/>
      <c r="Q1188" s="3"/>
      <c r="R1188" s="3"/>
      <c r="S1188" s="3"/>
    </row>
    <row r="1189" spans="16:19" ht="12.75">
      <c r="P1189" s="3"/>
      <c r="Q1189" s="3"/>
      <c r="R1189" s="3"/>
      <c r="S1189" s="3"/>
    </row>
    <row r="1190" spans="16:19" ht="12.75">
      <c r="P1190" s="3"/>
      <c r="Q1190" s="3"/>
      <c r="R1190" s="3"/>
      <c r="S1190" s="3"/>
    </row>
    <row r="1191" spans="16:19" ht="12.75">
      <c r="P1191" s="3"/>
      <c r="Q1191" s="3"/>
      <c r="R1191" s="3"/>
      <c r="S1191" s="3"/>
    </row>
    <row r="1192" spans="16:19" ht="12.75">
      <c r="P1192" s="3"/>
      <c r="Q1192" s="3"/>
      <c r="R1192" s="3"/>
      <c r="S1192" s="3"/>
    </row>
    <row r="1193" spans="16:19" ht="12.75">
      <c r="P1193" s="3"/>
      <c r="Q1193" s="3"/>
      <c r="R1193" s="3"/>
      <c r="S1193" s="3"/>
    </row>
    <row r="1194" spans="16:19" ht="12.75">
      <c r="P1194" s="3"/>
      <c r="Q1194" s="3"/>
      <c r="R1194" s="3"/>
      <c r="S1194" s="3"/>
    </row>
    <row r="1195" spans="16:19" ht="12.75">
      <c r="P1195" s="3"/>
      <c r="Q1195" s="3"/>
      <c r="R1195" s="3"/>
      <c r="S1195" s="3"/>
    </row>
    <row r="1196" spans="16:19" ht="12.75">
      <c r="P1196" s="3"/>
      <c r="Q1196" s="3"/>
      <c r="R1196" s="3"/>
      <c r="S1196" s="3"/>
    </row>
    <row r="1197" spans="16:19" ht="12.75">
      <c r="P1197" s="3"/>
      <c r="Q1197" s="3"/>
      <c r="R1197" s="3"/>
      <c r="S1197" s="3"/>
    </row>
    <row r="1198" spans="16:19" ht="12.75">
      <c r="P1198" s="3"/>
      <c r="Q1198" s="3"/>
      <c r="R1198" s="3"/>
      <c r="S1198" s="3"/>
    </row>
    <row r="1199" spans="16:19" ht="12.75">
      <c r="P1199" s="3"/>
      <c r="Q1199" s="3"/>
      <c r="R1199" s="3"/>
      <c r="S1199" s="3"/>
    </row>
    <row r="1200" spans="16:19" ht="12.75">
      <c r="P1200" s="3"/>
      <c r="Q1200" s="3"/>
      <c r="R1200" s="3"/>
      <c r="S1200" s="3"/>
    </row>
    <row r="1201" spans="16:19" ht="12.75">
      <c r="P1201" s="3"/>
      <c r="Q1201" s="3"/>
      <c r="R1201" s="3"/>
      <c r="S1201" s="3"/>
    </row>
    <row r="1202" spans="16:19" ht="12.75">
      <c r="P1202" s="3"/>
      <c r="Q1202" s="3"/>
      <c r="R1202" s="3"/>
      <c r="S1202" s="3"/>
    </row>
    <row r="1203" spans="16:19" ht="12.75">
      <c r="P1203" s="3"/>
      <c r="Q1203" s="3"/>
      <c r="R1203" s="3"/>
      <c r="S1203" s="3"/>
    </row>
    <row r="1204" spans="16:19" ht="12.75">
      <c r="P1204" s="3"/>
      <c r="Q1204" s="3"/>
      <c r="R1204" s="3"/>
      <c r="S1204" s="3"/>
    </row>
    <row r="1205" spans="16:19" ht="12.75">
      <c r="P1205" s="3"/>
      <c r="Q1205" s="3"/>
      <c r="R1205" s="3"/>
      <c r="S1205" s="3"/>
    </row>
    <row r="1206" spans="16:19" ht="12.75">
      <c r="P1206" s="3"/>
      <c r="Q1206" s="3"/>
      <c r="R1206" s="3"/>
      <c r="S1206" s="3"/>
    </row>
    <row r="1207" spans="16:19" ht="12.75">
      <c r="P1207" s="3"/>
      <c r="Q1207" s="3"/>
      <c r="R1207" s="3"/>
      <c r="S1207" s="3"/>
    </row>
    <row r="1208" spans="16:19" ht="12.75">
      <c r="P1208" s="3"/>
      <c r="Q1208" s="3"/>
      <c r="R1208" s="3"/>
      <c r="S1208" s="3"/>
    </row>
    <row r="1209" spans="16:19" ht="12.75">
      <c r="P1209" s="3"/>
      <c r="Q1209" s="3"/>
      <c r="R1209" s="3"/>
      <c r="S1209" s="3"/>
    </row>
    <row r="1210" spans="16:19" ht="12.75">
      <c r="P1210" s="3"/>
      <c r="Q1210" s="3"/>
      <c r="R1210" s="3"/>
      <c r="S1210" s="3"/>
    </row>
    <row r="1211" spans="16:19" ht="12.75">
      <c r="P1211" s="3"/>
      <c r="Q1211" s="3"/>
      <c r="R1211" s="3"/>
      <c r="S1211" s="3"/>
    </row>
    <row r="1212" spans="16:19" ht="12.75">
      <c r="P1212" s="3"/>
      <c r="Q1212" s="3"/>
      <c r="R1212" s="3"/>
      <c r="S1212" s="3"/>
    </row>
    <row r="1213" spans="16:19" ht="12.75">
      <c r="P1213" s="3"/>
      <c r="Q1213" s="3"/>
      <c r="R1213" s="3"/>
      <c r="S1213" s="3"/>
    </row>
    <row r="1214" spans="16:19" ht="12.75">
      <c r="P1214" s="3"/>
      <c r="Q1214" s="3"/>
      <c r="R1214" s="3"/>
      <c r="S1214" s="3"/>
    </row>
    <row r="1215" spans="16:19" ht="12.75">
      <c r="P1215" s="3"/>
      <c r="Q1215" s="3"/>
      <c r="R1215" s="3"/>
      <c r="S1215" s="3"/>
    </row>
    <row r="1216" spans="16:19" ht="12.75">
      <c r="P1216" s="3"/>
      <c r="Q1216" s="3"/>
      <c r="R1216" s="3"/>
      <c r="S1216" s="3"/>
    </row>
    <row r="1217" spans="16:19" ht="12.75">
      <c r="P1217" s="3"/>
      <c r="Q1217" s="3"/>
      <c r="R1217" s="3"/>
      <c r="S1217" s="3"/>
    </row>
    <row r="1218" spans="16:19" ht="12.75">
      <c r="P1218" s="3"/>
      <c r="Q1218" s="3"/>
      <c r="R1218" s="3"/>
      <c r="S1218" s="3"/>
    </row>
    <row r="1219" spans="16:19" ht="12.75">
      <c r="P1219" s="3"/>
      <c r="Q1219" s="3"/>
      <c r="R1219" s="3"/>
      <c r="S1219" s="3"/>
    </row>
    <row r="1220" spans="16:19" ht="12.75">
      <c r="P1220" s="3"/>
      <c r="Q1220" s="3"/>
      <c r="R1220" s="3"/>
      <c r="S1220" s="3"/>
    </row>
    <row r="1221" spans="16:19" ht="12.75">
      <c r="P1221" s="3"/>
      <c r="Q1221" s="3"/>
      <c r="R1221" s="3"/>
      <c r="S1221" s="3"/>
    </row>
    <row r="1222" spans="16:19" ht="12.75">
      <c r="P1222" s="3"/>
      <c r="Q1222" s="3"/>
      <c r="R1222" s="3"/>
      <c r="S1222" s="3"/>
    </row>
    <row r="1223" spans="16:19" ht="12.75">
      <c r="P1223" s="3"/>
      <c r="Q1223" s="3"/>
      <c r="R1223" s="3"/>
      <c r="S1223" s="3"/>
    </row>
    <row r="1224" spans="16:19" ht="12.75">
      <c r="P1224" s="3"/>
      <c r="Q1224" s="3"/>
      <c r="R1224" s="3"/>
      <c r="S1224" s="3"/>
    </row>
    <row r="1225" spans="16:19" ht="12.75">
      <c r="P1225" s="3"/>
      <c r="Q1225" s="3"/>
      <c r="R1225" s="3"/>
      <c r="S1225" s="3"/>
    </row>
    <row r="1226" spans="16:19" ht="12.75">
      <c r="P1226" s="3"/>
      <c r="Q1226" s="3"/>
      <c r="R1226" s="3"/>
      <c r="S1226" s="3"/>
    </row>
    <row r="1227" spans="16:19" ht="12.75">
      <c r="P1227" s="3"/>
      <c r="Q1227" s="3"/>
      <c r="R1227" s="3"/>
      <c r="S1227" s="3"/>
    </row>
    <row r="1228" spans="16:19" ht="12.75">
      <c r="P1228" s="3"/>
      <c r="Q1228" s="3"/>
      <c r="R1228" s="3"/>
      <c r="S1228" s="3"/>
    </row>
    <row r="1229" spans="16:19" ht="12.75">
      <c r="P1229" s="3"/>
      <c r="Q1229" s="3"/>
      <c r="R1229" s="3"/>
      <c r="S1229" s="3"/>
    </row>
    <row r="1230" spans="16:19" ht="12.75">
      <c r="P1230" s="3"/>
      <c r="Q1230" s="3"/>
      <c r="R1230" s="3"/>
      <c r="S1230" s="3"/>
    </row>
    <row r="1231" spans="16:19" ht="12.75">
      <c r="P1231" s="3"/>
      <c r="Q1231" s="3"/>
      <c r="R1231" s="3"/>
      <c r="S1231" s="3"/>
    </row>
    <row r="1232" spans="16:19" ht="12.75">
      <c r="P1232" s="3"/>
      <c r="Q1232" s="3"/>
      <c r="R1232" s="3"/>
      <c r="S1232" s="3"/>
    </row>
    <row r="1233" spans="16:19" ht="12.75">
      <c r="P1233" s="3"/>
      <c r="Q1233" s="3"/>
      <c r="R1233" s="3"/>
      <c r="S1233" s="3"/>
    </row>
    <row r="1234" spans="16:19" ht="12.75">
      <c r="P1234" s="3"/>
      <c r="Q1234" s="3"/>
      <c r="R1234" s="3"/>
      <c r="S1234" s="3"/>
    </row>
    <row r="1235" spans="16:19" ht="12.75">
      <c r="P1235" s="3"/>
      <c r="Q1235" s="3"/>
      <c r="R1235" s="3"/>
      <c r="S1235" s="3"/>
    </row>
    <row r="1236" spans="16:19" ht="12.75">
      <c r="P1236" s="3"/>
      <c r="Q1236" s="3"/>
      <c r="R1236" s="3"/>
      <c r="S1236" s="3"/>
    </row>
    <row r="1237" spans="16:19" ht="12.75">
      <c r="P1237" s="3"/>
      <c r="Q1237" s="3"/>
      <c r="R1237" s="3"/>
      <c r="S1237" s="3"/>
    </row>
    <row r="1238" spans="16:19" ht="12.75">
      <c r="P1238" s="3"/>
      <c r="Q1238" s="3"/>
      <c r="R1238" s="3"/>
      <c r="S1238" s="3"/>
    </row>
    <row r="1239" spans="16:19" ht="12.75">
      <c r="P1239" s="3"/>
      <c r="Q1239" s="3"/>
      <c r="R1239" s="3"/>
      <c r="S1239" s="3"/>
    </row>
    <row r="1240" spans="16:19" ht="12.75">
      <c r="P1240" s="3"/>
      <c r="Q1240" s="3"/>
      <c r="R1240" s="3"/>
      <c r="S1240" s="3"/>
    </row>
    <row r="1241" spans="16:19" ht="12.75">
      <c r="P1241" s="3"/>
      <c r="Q1241" s="3"/>
      <c r="R1241" s="3"/>
      <c r="S1241" s="3"/>
    </row>
    <row r="1242" spans="16:19" ht="12.75">
      <c r="P1242" s="3"/>
      <c r="Q1242" s="3"/>
      <c r="R1242" s="3"/>
      <c r="S1242" s="3"/>
    </row>
    <row r="1243" spans="16:19" ht="12.75">
      <c r="P1243" s="3"/>
      <c r="Q1243" s="3"/>
      <c r="R1243" s="3"/>
      <c r="S1243" s="3"/>
    </row>
    <row r="1244" spans="16:19" ht="12.75">
      <c r="P1244" s="3"/>
      <c r="Q1244" s="3"/>
      <c r="R1244" s="3"/>
      <c r="S1244" s="3"/>
    </row>
    <row r="1245" spans="16:19" ht="12.75">
      <c r="P1245" s="3"/>
      <c r="Q1245" s="3"/>
      <c r="R1245" s="3"/>
      <c r="S1245" s="3"/>
    </row>
    <row r="1246" spans="16:19" ht="12.75">
      <c r="P1246" s="3"/>
      <c r="Q1246" s="3"/>
      <c r="R1246" s="3"/>
      <c r="S1246" s="3"/>
    </row>
    <row r="1247" spans="16:19" ht="12.75">
      <c r="P1247" s="3"/>
      <c r="Q1247" s="3"/>
      <c r="R1247" s="3"/>
      <c r="S1247" s="3"/>
    </row>
    <row r="1248" spans="16:19" ht="12.75">
      <c r="P1248" s="3"/>
      <c r="Q1248" s="3"/>
      <c r="R1248" s="3"/>
      <c r="S1248" s="3"/>
    </row>
    <row r="1249" spans="16:19" ht="12.75">
      <c r="P1249" s="3"/>
      <c r="Q1249" s="3"/>
      <c r="R1249" s="3"/>
      <c r="S1249" s="3"/>
    </row>
    <row r="1250" spans="16:19" ht="12.75">
      <c r="P1250" s="3"/>
      <c r="Q1250" s="3"/>
      <c r="R1250" s="3"/>
      <c r="S1250" s="3"/>
    </row>
    <row r="1251" spans="16:19" ht="12.75">
      <c r="P1251" s="3"/>
      <c r="Q1251" s="3"/>
      <c r="R1251" s="3"/>
      <c r="S1251" s="3"/>
    </row>
    <row r="1252" spans="16:19" ht="12.75">
      <c r="P1252" s="3"/>
      <c r="Q1252" s="3"/>
      <c r="R1252" s="3"/>
      <c r="S1252" s="3"/>
    </row>
    <row r="1253" spans="16:19" ht="12.75">
      <c r="P1253" s="3"/>
      <c r="Q1253" s="3"/>
      <c r="R1253" s="3"/>
      <c r="S1253" s="3"/>
    </row>
    <row r="1254" spans="16:19" ht="12.75">
      <c r="P1254" s="3"/>
      <c r="Q1254" s="3"/>
      <c r="R1254" s="3"/>
      <c r="S1254" s="3"/>
    </row>
    <row r="1255" spans="16:19" ht="12.75">
      <c r="P1255" s="3"/>
      <c r="Q1255" s="3"/>
      <c r="R1255" s="3"/>
      <c r="S1255" s="3"/>
    </row>
    <row r="1256" spans="16:19" ht="12.75">
      <c r="P1256" s="3"/>
      <c r="Q1256" s="3"/>
      <c r="R1256" s="3"/>
      <c r="S1256" s="3"/>
    </row>
    <row r="1257" spans="16:19" ht="12.75">
      <c r="P1257" s="3"/>
      <c r="Q1257" s="3"/>
      <c r="R1257" s="3"/>
      <c r="S1257" s="3"/>
    </row>
    <row r="1258" spans="16:19" ht="12.75">
      <c r="P1258" s="3"/>
      <c r="Q1258" s="3"/>
      <c r="R1258" s="3"/>
      <c r="S1258" s="3"/>
    </row>
    <row r="1259" spans="16:19" ht="12.75">
      <c r="P1259" s="3"/>
      <c r="Q1259" s="3"/>
      <c r="R1259" s="3"/>
      <c r="S1259" s="3"/>
    </row>
    <row r="1260" spans="16:19" ht="12.75">
      <c r="P1260" s="3"/>
      <c r="Q1260" s="3"/>
      <c r="R1260" s="3"/>
      <c r="S1260" s="3"/>
    </row>
    <row r="1261" spans="16:19" ht="12.75">
      <c r="P1261" s="3"/>
      <c r="Q1261" s="3"/>
      <c r="R1261" s="3"/>
      <c r="S1261" s="3"/>
    </row>
    <row r="1262" spans="16:19" ht="12.75">
      <c r="P1262" s="3"/>
      <c r="Q1262" s="3"/>
      <c r="R1262" s="3"/>
      <c r="S1262" s="3"/>
    </row>
    <row r="1263" spans="16:19" ht="12.75">
      <c r="P1263" s="3"/>
      <c r="Q1263" s="3"/>
      <c r="R1263" s="3"/>
      <c r="S1263" s="3"/>
    </row>
    <row r="1264" spans="16:19" ht="12.75">
      <c r="P1264" s="3"/>
      <c r="Q1264" s="3"/>
      <c r="R1264" s="3"/>
      <c r="S1264" s="3"/>
    </row>
    <row r="1265" spans="16:19" ht="12.75">
      <c r="P1265" s="3"/>
      <c r="Q1265" s="3"/>
      <c r="R1265" s="3"/>
      <c r="S1265" s="3"/>
    </row>
    <row r="1266" spans="16:19" ht="12.75">
      <c r="P1266" s="3"/>
      <c r="Q1266" s="3"/>
      <c r="R1266" s="3"/>
      <c r="S1266" s="3"/>
    </row>
    <row r="1267" spans="16:19" ht="12.75">
      <c r="P1267" s="3"/>
      <c r="Q1267" s="3"/>
      <c r="R1267" s="3"/>
      <c r="S1267" s="3"/>
    </row>
    <row r="1268" spans="16:19" ht="12.75">
      <c r="P1268" s="3"/>
      <c r="Q1268" s="3"/>
      <c r="R1268" s="3"/>
      <c r="S1268" s="3"/>
    </row>
    <row r="1269" spans="16:19" ht="12.75">
      <c r="P1269" s="3"/>
      <c r="Q1269" s="3"/>
      <c r="R1269" s="3"/>
      <c r="S1269" s="3"/>
    </row>
    <row r="1270" spans="16:19" ht="12.75">
      <c r="P1270" s="3"/>
      <c r="Q1270" s="3"/>
      <c r="R1270" s="3"/>
      <c r="S1270" s="3"/>
    </row>
    <row r="1271" spans="16:19" ht="12.75">
      <c r="P1271" s="3"/>
      <c r="Q1271" s="3"/>
      <c r="R1271" s="3"/>
      <c r="S1271" s="3"/>
    </row>
    <row r="1272" spans="16:19" ht="12.75">
      <c r="P1272" s="3"/>
      <c r="Q1272" s="3"/>
      <c r="R1272" s="3"/>
      <c r="S1272" s="3"/>
    </row>
    <row r="1273" spans="16:19" ht="12.75">
      <c r="P1273" s="3"/>
      <c r="Q1273" s="3"/>
      <c r="R1273" s="3"/>
      <c r="S1273" s="3"/>
    </row>
    <row r="1274" spans="16:19" ht="12.75">
      <c r="P1274" s="3"/>
      <c r="Q1274" s="3"/>
      <c r="R1274" s="3"/>
      <c r="S1274" s="3"/>
    </row>
    <row r="1275" spans="16:19" ht="12.75">
      <c r="P1275" s="3"/>
      <c r="Q1275" s="3"/>
      <c r="R1275" s="3"/>
      <c r="S1275" s="3"/>
    </row>
    <row r="1276" spans="16:19" ht="12.75">
      <c r="P1276" s="3"/>
      <c r="Q1276" s="3"/>
      <c r="R1276" s="3"/>
      <c r="S1276" s="3"/>
    </row>
    <row r="1277" spans="16:19" ht="12.75">
      <c r="P1277" s="3"/>
      <c r="Q1277" s="3"/>
      <c r="R1277" s="3"/>
      <c r="S1277" s="3"/>
    </row>
    <row r="1278" spans="16:19" ht="12.75">
      <c r="P1278" s="3"/>
      <c r="Q1278" s="3"/>
      <c r="R1278" s="3"/>
      <c r="S1278" s="3"/>
    </row>
    <row r="1279" spans="16:19" ht="12.75">
      <c r="P1279" s="3"/>
      <c r="Q1279" s="3"/>
      <c r="R1279" s="3"/>
      <c r="S1279" s="3"/>
    </row>
    <row r="1280" spans="16:19" ht="12.75">
      <c r="P1280" s="3"/>
      <c r="Q1280" s="3"/>
      <c r="R1280" s="3"/>
      <c r="S1280" s="3"/>
    </row>
    <row r="1281" spans="16:19" ht="12.75">
      <c r="P1281" s="3"/>
      <c r="Q1281" s="3"/>
      <c r="R1281" s="3"/>
      <c r="S1281" s="3"/>
    </row>
    <row r="1282" spans="16:19" ht="12.75">
      <c r="P1282" s="3"/>
      <c r="Q1282" s="3"/>
      <c r="R1282" s="3"/>
      <c r="S1282" s="3"/>
    </row>
    <row r="1283" spans="16:19" ht="12.75">
      <c r="P1283" s="3"/>
      <c r="Q1283" s="3"/>
      <c r="R1283" s="3"/>
      <c r="S1283" s="3"/>
    </row>
    <row r="1284" spans="16:19" ht="12.75">
      <c r="P1284" s="3"/>
      <c r="Q1284" s="3"/>
      <c r="R1284" s="3"/>
      <c r="S1284" s="3"/>
    </row>
    <row r="1285" spans="16:19" ht="12.75">
      <c r="P1285" s="3"/>
      <c r="Q1285" s="3"/>
      <c r="R1285" s="3"/>
      <c r="S1285" s="3"/>
    </row>
    <row r="1286" spans="16:19" ht="12.75">
      <c r="P1286" s="3"/>
      <c r="Q1286" s="3"/>
      <c r="R1286" s="3"/>
      <c r="S1286" s="3"/>
    </row>
    <row r="1287" spans="16:19" ht="12.75">
      <c r="P1287" s="3"/>
      <c r="Q1287" s="3"/>
      <c r="R1287" s="3"/>
      <c r="S1287" s="3"/>
    </row>
    <row r="1288" spans="16:19" ht="12.75">
      <c r="P1288" s="3"/>
      <c r="Q1288" s="3"/>
      <c r="R1288" s="3"/>
      <c r="S1288" s="3"/>
    </row>
    <row r="1289" spans="16:19" ht="12.75">
      <c r="P1289" s="3"/>
      <c r="Q1289" s="3"/>
      <c r="R1289" s="3"/>
      <c r="S1289" s="3"/>
    </row>
    <row r="1290" spans="16:19" ht="12.75">
      <c r="P1290" s="3"/>
      <c r="Q1290" s="3"/>
      <c r="R1290" s="3"/>
      <c r="S1290" s="3"/>
    </row>
    <row r="1291" spans="16:19" ht="12.75">
      <c r="P1291" s="3"/>
      <c r="Q1291" s="3"/>
      <c r="R1291" s="3"/>
      <c r="S1291" s="3"/>
    </row>
    <row r="1292" spans="16:19" ht="12.75">
      <c r="P1292" s="3"/>
      <c r="Q1292" s="3"/>
      <c r="R1292" s="3"/>
      <c r="S1292" s="3"/>
    </row>
    <row r="1293" spans="16:19" ht="12.75">
      <c r="P1293" s="3"/>
      <c r="Q1293" s="3"/>
      <c r="R1293" s="3"/>
      <c r="S1293" s="3"/>
    </row>
    <row r="1294" spans="16:19" ht="12.75">
      <c r="P1294" s="3"/>
      <c r="Q1294" s="3"/>
      <c r="R1294" s="3"/>
      <c r="S1294" s="3"/>
    </row>
    <row r="1295" spans="16:19" ht="12.75">
      <c r="P1295" s="3"/>
      <c r="Q1295" s="3"/>
      <c r="R1295" s="3"/>
      <c r="S1295" s="3"/>
    </row>
    <row r="1296" spans="16:19" ht="12.75">
      <c r="P1296" s="3"/>
      <c r="Q1296" s="3"/>
      <c r="R1296" s="3"/>
      <c r="S1296" s="3"/>
    </row>
    <row r="1297" spans="16:19" ht="12.75">
      <c r="P1297" s="3"/>
      <c r="Q1297" s="3"/>
      <c r="R1297" s="3"/>
      <c r="S1297" s="3"/>
    </row>
    <row r="1298" spans="16:19" ht="12.75">
      <c r="P1298" s="3"/>
      <c r="Q1298" s="3"/>
      <c r="R1298" s="3"/>
      <c r="S1298" s="3"/>
    </row>
    <row r="1299" spans="16:19" ht="12.75">
      <c r="P1299" s="3"/>
      <c r="Q1299" s="3"/>
      <c r="R1299" s="3"/>
      <c r="S1299" s="3"/>
    </row>
    <row r="1300" spans="16:19" ht="12.75">
      <c r="P1300" s="3"/>
      <c r="Q1300" s="3"/>
      <c r="R1300" s="3"/>
      <c r="S1300" s="3"/>
    </row>
    <row r="1301" spans="16:19" ht="12.75">
      <c r="P1301" s="3"/>
      <c r="Q1301" s="3"/>
      <c r="R1301" s="3"/>
      <c r="S1301" s="3"/>
    </row>
    <row r="1302" spans="16:19" ht="12.75">
      <c r="P1302" s="3"/>
      <c r="Q1302" s="3"/>
      <c r="R1302" s="3"/>
      <c r="S1302" s="3"/>
    </row>
    <row r="1303" spans="16:19" ht="12.75">
      <c r="P1303" s="3"/>
      <c r="Q1303" s="3"/>
      <c r="R1303" s="3"/>
      <c r="S1303" s="3"/>
    </row>
    <row r="1304" spans="16:19" ht="12.75">
      <c r="P1304" s="3"/>
      <c r="Q1304" s="3"/>
      <c r="R1304" s="3"/>
      <c r="S1304" s="3"/>
    </row>
    <row r="1305" spans="16:19" ht="12.75">
      <c r="P1305" s="3"/>
      <c r="Q1305" s="3"/>
      <c r="R1305" s="3"/>
      <c r="S1305" s="3"/>
    </row>
    <row r="1306" spans="16:19" ht="12.75">
      <c r="P1306" s="3"/>
      <c r="Q1306" s="3"/>
      <c r="R1306" s="3"/>
      <c r="S1306" s="3"/>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55"/>
  <sheetViews>
    <sheetView zoomScalePageLayoutView="0" workbookViewId="0" topLeftCell="A35">
      <selection activeCell="D56" sqref="D56"/>
    </sheetView>
  </sheetViews>
  <sheetFormatPr defaultColWidth="9.140625" defaultRowHeight="12.75"/>
  <sheetData>
    <row r="1" spans="1:4" ht="12.75">
      <c r="A1" t="s">
        <v>876</v>
      </c>
      <c r="B1" t="s">
        <v>877</v>
      </c>
      <c r="D1" t="s">
        <v>878</v>
      </c>
    </row>
    <row r="2" spans="1:4" ht="12.75">
      <c r="A2">
        <v>1938</v>
      </c>
      <c r="B2" t="s">
        <v>885</v>
      </c>
      <c r="D2" t="s">
        <v>886</v>
      </c>
    </row>
    <row r="3" spans="1:4" ht="12.75">
      <c r="A3">
        <v>1939</v>
      </c>
      <c r="B3" t="s">
        <v>883</v>
      </c>
      <c r="D3" t="s">
        <v>884</v>
      </c>
    </row>
    <row r="4" spans="1:4" ht="12.75">
      <c r="A4">
        <v>1941</v>
      </c>
      <c r="B4" t="s">
        <v>879</v>
      </c>
      <c r="D4" t="s">
        <v>880</v>
      </c>
    </row>
    <row r="5" spans="1:4" ht="12.75">
      <c r="A5">
        <v>1944</v>
      </c>
      <c r="B5" t="s">
        <v>951</v>
      </c>
      <c r="D5" t="s">
        <v>952</v>
      </c>
    </row>
    <row r="6" spans="1:4" ht="12.75">
      <c r="A6">
        <v>1945</v>
      </c>
      <c r="B6" t="s">
        <v>944</v>
      </c>
      <c r="D6" t="s">
        <v>957</v>
      </c>
    </row>
    <row r="7" spans="1:4" ht="12.75">
      <c r="A7">
        <v>1946</v>
      </c>
      <c r="B7" t="s">
        <v>951</v>
      </c>
      <c r="D7" t="s">
        <v>987</v>
      </c>
    </row>
    <row r="8" spans="1:4" ht="12.75">
      <c r="A8">
        <v>1947</v>
      </c>
      <c r="B8" t="s">
        <v>991</v>
      </c>
      <c r="D8" t="s">
        <v>992</v>
      </c>
    </row>
    <row r="9" spans="1:4" ht="12.75">
      <c r="A9">
        <v>1947</v>
      </c>
      <c r="B9" t="s">
        <v>951</v>
      </c>
      <c r="D9" t="s">
        <v>1003</v>
      </c>
    </row>
    <row r="10" spans="1:4" ht="12.75">
      <c r="A10">
        <v>1948</v>
      </c>
      <c r="B10" t="s">
        <v>944</v>
      </c>
      <c r="D10" t="s">
        <v>1006</v>
      </c>
    </row>
    <row r="11" spans="1:4" ht="12.75">
      <c r="A11">
        <v>1948</v>
      </c>
      <c r="B11" t="s">
        <v>991</v>
      </c>
      <c r="D11" t="s">
        <v>1007</v>
      </c>
    </row>
    <row r="12" spans="1:4" ht="12.75">
      <c r="A12">
        <v>1949</v>
      </c>
      <c r="B12" t="s">
        <v>944</v>
      </c>
      <c r="D12" t="s">
        <v>1082</v>
      </c>
    </row>
    <row r="13" spans="1:4" ht="12.75">
      <c r="A13">
        <v>1950</v>
      </c>
      <c r="B13" t="s">
        <v>944</v>
      </c>
      <c r="D13" t="s">
        <v>1100</v>
      </c>
    </row>
    <row r="14" spans="1:4" ht="12.75">
      <c r="A14">
        <v>1950</v>
      </c>
      <c r="B14" t="s">
        <v>991</v>
      </c>
      <c r="D14" t="s">
        <v>1102</v>
      </c>
    </row>
    <row r="15" spans="1:4" ht="12.75">
      <c r="A15">
        <v>1951</v>
      </c>
      <c r="B15" t="s">
        <v>944</v>
      </c>
      <c r="D15" t="s">
        <v>1120</v>
      </c>
    </row>
    <row r="16" spans="1:4" ht="12.75">
      <c r="A16">
        <v>1951</v>
      </c>
      <c r="B16" t="s">
        <v>951</v>
      </c>
      <c r="D16" t="s">
        <v>1180</v>
      </c>
    </row>
    <row r="17" spans="1:4" ht="12.75">
      <c r="A17">
        <v>1952</v>
      </c>
      <c r="B17" t="s">
        <v>944</v>
      </c>
      <c r="D17" t="s">
        <v>1184</v>
      </c>
    </row>
    <row r="18" spans="1:4" ht="12.75">
      <c r="A18">
        <v>1953</v>
      </c>
      <c r="B18" t="s">
        <v>951</v>
      </c>
      <c r="D18" t="s">
        <v>18</v>
      </c>
    </row>
    <row r="19" spans="1:4" ht="12.75">
      <c r="A19">
        <v>1955</v>
      </c>
      <c r="B19" t="s">
        <v>991</v>
      </c>
      <c r="D19" t="s">
        <v>56</v>
      </c>
    </row>
    <row r="20" spans="1:4" ht="12.75">
      <c r="A20">
        <v>1957</v>
      </c>
      <c r="B20" t="s">
        <v>944</v>
      </c>
      <c r="D20" t="s">
        <v>90</v>
      </c>
    </row>
    <row r="21" spans="1:4" ht="12.75">
      <c r="A21">
        <v>1960</v>
      </c>
      <c r="B21" t="s">
        <v>991</v>
      </c>
      <c r="D21" t="s">
        <v>445</v>
      </c>
    </row>
    <row r="22" spans="1:4" ht="12.75">
      <c r="A22">
        <v>1962</v>
      </c>
      <c r="B22" t="s">
        <v>991</v>
      </c>
      <c r="D22" t="s">
        <v>156</v>
      </c>
    </row>
    <row r="23" spans="1:4" ht="12.75">
      <c r="A23">
        <v>1963</v>
      </c>
      <c r="B23" t="s">
        <v>944</v>
      </c>
      <c r="D23" t="s">
        <v>181</v>
      </c>
    </row>
    <row r="24" spans="1:4" ht="12.75">
      <c r="A24">
        <v>1963</v>
      </c>
      <c r="B24" t="s">
        <v>951</v>
      </c>
      <c r="D24" t="s">
        <v>247</v>
      </c>
    </row>
    <row r="25" spans="1:4" ht="12.75">
      <c r="A25">
        <v>1964</v>
      </c>
      <c r="D25" t="s">
        <v>255</v>
      </c>
    </row>
    <row r="26" spans="1:4" ht="12.75">
      <c r="A26">
        <v>1965</v>
      </c>
      <c r="D26" t="s">
        <v>265</v>
      </c>
    </row>
    <row r="27" spans="1:4" ht="12.75">
      <c r="A27">
        <v>1966</v>
      </c>
      <c r="D27" t="s">
        <v>270</v>
      </c>
    </row>
    <row r="28" spans="1:4" ht="12.75">
      <c r="A28">
        <v>1967</v>
      </c>
      <c r="D28" t="s">
        <v>312</v>
      </c>
    </row>
    <row r="29" spans="1:4" ht="12.75">
      <c r="A29">
        <v>1967</v>
      </c>
      <c r="D29" t="s">
        <v>315</v>
      </c>
    </row>
    <row r="30" spans="1:4" ht="12.75">
      <c r="A30">
        <v>1967</v>
      </c>
      <c r="D30" t="s">
        <v>316</v>
      </c>
    </row>
    <row r="31" spans="1:4" ht="12.75">
      <c r="A31">
        <v>1968</v>
      </c>
      <c r="D31" t="s">
        <v>318</v>
      </c>
    </row>
    <row r="32" spans="1:4" ht="12.75">
      <c r="A32">
        <v>1968</v>
      </c>
      <c r="D32" t="s">
        <v>321</v>
      </c>
    </row>
    <row r="33" spans="1:4" ht="12.75">
      <c r="A33">
        <v>1969</v>
      </c>
      <c r="D33" t="s">
        <v>340</v>
      </c>
    </row>
    <row r="34" spans="1:4" ht="12.75">
      <c r="A34">
        <v>1970</v>
      </c>
      <c r="D34" t="s">
        <v>390</v>
      </c>
    </row>
    <row r="35" spans="1:4" ht="12.75">
      <c r="A35">
        <v>1971</v>
      </c>
      <c r="D35" t="s">
        <v>417</v>
      </c>
    </row>
    <row r="36" spans="1:4" ht="12.75">
      <c r="A36">
        <v>1972</v>
      </c>
      <c r="D36" t="s">
        <v>423</v>
      </c>
    </row>
    <row r="37" spans="1:4" ht="12.75">
      <c r="A37">
        <v>1972</v>
      </c>
      <c r="D37" t="s">
        <v>446</v>
      </c>
    </row>
    <row r="38" spans="1:4" ht="12.75">
      <c r="A38">
        <v>1975</v>
      </c>
      <c r="B38" t="s">
        <v>448</v>
      </c>
      <c r="D38" t="s">
        <v>449</v>
      </c>
    </row>
    <row r="39" spans="1:4" ht="12.75">
      <c r="A39">
        <v>1976</v>
      </c>
      <c r="D39" t="s">
        <v>456</v>
      </c>
    </row>
    <row r="40" spans="1:4" ht="12.75">
      <c r="A40">
        <v>1977</v>
      </c>
      <c r="D40" t="s">
        <v>457</v>
      </c>
    </row>
    <row r="41" spans="1:4" ht="12.75">
      <c r="A41">
        <v>1978</v>
      </c>
      <c r="D41" t="s">
        <v>459</v>
      </c>
    </row>
    <row r="42" spans="1:4" ht="12.75">
      <c r="A42">
        <v>1980</v>
      </c>
      <c r="D42" t="s">
        <v>467</v>
      </c>
    </row>
    <row r="43" spans="1:4" ht="12.75">
      <c r="A43">
        <v>1981</v>
      </c>
      <c r="D43" t="s">
        <v>474</v>
      </c>
    </row>
    <row r="44" spans="1:4" ht="12.75">
      <c r="A44">
        <v>1982</v>
      </c>
      <c r="D44" t="s">
        <v>533</v>
      </c>
    </row>
    <row r="45" spans="1:4" ht="12.75">
      <c r="A45">
        <v>1984</v>
      </c>
      <c r="D45" t="s">
        <v>640</v>
      </c>
    </row>
    <row r="46" spans="1:4" ht="12.75">
      <c r="A46">
        <v>1985</v>
      </c>
      <c r="D46" t="s">
        <v>641</v>
      </c>
    </row>
    <row r="47" spans="1:4" ht="12.75">
      <c r="A47">
        <v>1987</v>
      </c>
      <c r="D47" t="s">
        <v>381</v>
      </c>
    </row>
    <row r="48" spans="1:4" ht="12.75">
      <c r="A48">
        <v>1988</v>
      </c>
      <c r="D48" t="s">
        <v>384</v>
      </c>
    </row>
    <row r="49" spans="1:4" ht="12.75">
      <c r="A49">
        <v>1989</v>
      </c>
      <c r="D49" t="s">
        <v>386</v>
      </c>
    </row>
    <row r="50" spans="1:4" ht="12.75">
      <c r="A50">
        <v>1990</v>
      </c>
      <c r="D50" t="s">
        <v>138</v>
      </c>
    </row>
    <row r="51" spans="1:4" ht="12.75">
      <c r="A51">
        <v>1991</v>
      </c>
      <c r="D51" t="s">
        <v>1002</v>
      </c>
    </row>
    <row r="52" spans="1:4" ht="12.75">
      <c r="A52">
        <v>1992</v>
      </c>
      <c r="D52" t="s">
        <v>501</v>
      </c>
    </row>
    <row r="53" spans="1:4" ht="12.75">
      <c r="A53">
        <v>1993</v>
      </c>
      <c r="D53" t="s">
        <v>504</v>
      </c>
    </row>
    <row r="54" spans="1:4" ht="12.75">
      <c r="A54">
        <v>1995</v>
      </c>
      <c r="D54" t="s">
        <v>70</v>
      </c>
    </row>
    <row r="55" spans="1:4" ht="12.75">
      <c r="A55">
        <v>1998</v>
      </c>
      <c r="D55" t="s">
        <v>747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D23"/>
  <sheetViews>
    <sheetView zoomScalePageLayoutView="0" workbookViewId="0" topLeftCell="A1">
      <selection activeCell="A24" sqref="A24"/>
    </sheetView>
  </sheetViews>
  <sheetFormatPr defaultColWidth="9.140625" defaultRowHeight="12.75"/>
  <sheetData>
    <row r="1" spans="2:4" ht="12.75">
      <c r="B1" t="s">
        <v>887</v>
      </c>
      <c r="C1" t="s">
        <v>807</v>
      </c>
      <c r="D1" t="s">
        <v>874</v>
      </c>
    </row>
    <row r="2" spans="3:4" ht="12.75">
      <c r="C2">
        <v>1938</v>
      </c>
      <c r="D2" t="s">
        <v>881</v>
      </c>
    </row>
    <row r="3" spans="3:4" ht="12.75">
      <c r="C3">
        <v>1939</v>
      </c>
      <c r="D3" t="s">
        <v>889</v>
      </c>
    </row>
    <row r="4" spans="3:4" ht="12.75">
      <c r="C4">
        <v>1939</v>
      </c>
      <c r="D4" t="s">
        <v>875</v>
      </c>
    </row>
    <row r="5" spans="2:4" ht="12.75">
      <c r="B5" t="s">
        <v>888</v>
      </c>
      <c r="C5">
        <v>1941</v>
      </c>
      <c r="D5" t="s">
        <v>875</v>
      </c>
    </row>
    <row r="6" spans="3:4" ht="12.75">
      <c r="C6">
        <v>1941</v>
      </c>
      <c r="D6" t="s">
        <v>881</v>
      </c>
    </row>
    <row r="7" spans="2:4" ht="12.75">
      <c r="B7" t="s">
        <v>888</v>
      </c>
      <c r="C7">
        <v>1941</v>
      </c>
      <c r="D7" t="s">
        <v>906</v>
      </c>
    </row>
    <row r="8" spans="2:4" ht="12.75">
      <c r="B8" t="s">
        <v>888</v>
      </c>
      <c r="C8">
        <v>1943</v>
      </c>
      <c r="D8" t="s">
        <v>944</v>
      </c>
    </row>
    <row r="9" spans="2:4" ht="12.75">
      <c r="B9" t="s">
        <v>888</v>
      </c>
      <c r="C9">
        <v>1957</v>
      </c>
      <c r="D9" t="s">
        <v>95</v>
      </c>
    </row>
    <row r="10" spans="2:4" ht="12.75">
      <c r="B10" t="s">
        <v>888</v>
      </c>
      <c r="C10">
        <v>1958</v>
      </c>
      <c r="D10" t="s">
        <v>944</v>
      </c>
    </row>
    <row r="11" spans="2:4" ht="12.75">
      <c r="B11" t="s">
        <v>888</v>
      </c>
      <c r="C11">
        <v>1958</v>
      </c>
      <c r="D11" t="s">
        <v>991</v>
      </c>
    </row>
    <row r="12" spans="2:4" ht="12.75">
      <c r="B12" t="s">
        <v>888</v>
      </c>
      <c r="C12">
        <v>1958</v>
      </c>
      <c r="D12" t="s">
        <v>951</v>
      </c>
    </row>
    <row r="13" spans="2:4" ht="12.75">
      <c r="B13" t="s">
        <v>888</v>
      </c>
      <c r="C13">
        <v>1959</v>
      </c>
      <c r="D13" t="s">
        <v>944</v>
      </c>
    </row>
    <row r="14" spans="2:4" ht="12.75">
      <c r="B14" t="s">
        <v>888</v>
      </c>
      <c r="C14">
        <v>1960</v>
      </c>
      <c r="D14" t="s">
        <v>944</v>
      </c>
    </row>
    <row r="15" spans="2:4" ht="12.75">
      <c r="B15" t="s">
        <v>888</v>
      </c>
      <c r="C15">
        <v>1960</v>
      </c>
      <c r="D15" t="s">
        <v>951</v>
      </c>
    </row>
    <row r="16" spans="3:4" ht="12.75">
      <c r="C16">
        <v>1961</v>
      </c>
      <c r="D16" t="s">
        <v>944</v>
      </c>
    </row>
    <row r="17" spans="2:4" ht="12.75">
      <c r="B17" t="s">
        <v>888</v>
      </c>
      <c r="C17">
        <v>1961</v>
      </c>
      <c r="D17" t="s">
        <v>991</v>
      </c>
    </row>
    <row r="18" spans="2:4" ht="12.75">
      <c r="B18" t="s">
        <v>888</v>
      </c>
      <c r="C18">
        <v>1961</v>
      </c>
      <c r="D18" t="s">
        <v>951</v>
      </c>
    </row>
    <row r="19" spans="2:4" ht="12.75">
      <c r="B19" t="s">
        <v>888</v>
      </c>
      <c r="C19">
        <v>1962</v>
      </c>
      <c r="D19" t="s">
        <v>944</v>
      </c>
    </row>
    <row r="20" spans="2:4" ht="12.75">
      <c r="B20" t="s">
        <v>888</v>
      </c>
      <c r="C20">
        <v>1962</v>
      </c>
      <c r="D20" t="s">
        <v>991</v>
      </c>
    </row>
    <row r="21" spans="2:4" ht="12.75">
      <c r="B21" t="s">
        <v>888</v>
      </c>
      <c r="C21">
        <v>1962</v>
      </c>
      <c r="D21" t="s">
        <v>951</v>
      </c>
    </row>
    <row r="22" spans="2:4" ht="12.75">
      <c r="B22" t="s">
        <v>888</v>
      </c>
      <c r="C22">
        <v>1963</v>
      </c>
      <c r="D22" t="s">
        <v>991</v>
      </c>
    </row>
    <row r="23" spans="2:4" ht="12.75">
      <c r="B23" t="s">
        <v>888</v>
      </c>
      <c r="C23">
        <v>1963</v>
      </c>
      <c r="D23" t="s">
        <v>951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269"/>
  <sheetViews>
    <sheetView zoomScalePageLayoutView="0" workbookViewId="0" topLeftCell="A253">
      <selection activeCell="A270" sqref="A270"/>
    </sheetView>
  </sheetViews>
  <sheetFormatPr defaultColWidth="9.140625" defaultRowHeight="12.75"/>
  <cols>
    <col min="1" max="1" width="80.28125" style="0" customWidth="1"/>
    <col min="2" max="2" width="8.00390625" style="0" customWidth="1"/>
    <col min="4" max="4" width="14.7109375" style="0" customWidth="1"/>
  </cols>
  <sheetData>
    <row r="1" spans="1:6" s="34" customFormat="1" ht="12.75">
      <c r="A1" s="34" t="s">
        <v>806</v>
      </c>
      <c r="B1" s="34" t="s">
        <v>547</v>
      </c>
      <c r="D1" s="34" t="s">
        <v>807</v>
      </c>
      <c r="F1" s="34" t="s">
        <v>534</v>
      </c>
    </row>
    <row r="2" spans="1:4" ht="12.75">
      <c r="A2" t="s">
        <v>808</v>
      </c>
      <c r="B2" t="s">
        <v>809</v>
      </c>
      <c r="D2">
        <v>1937</v>
      </c>
    </row>
    <row r="3" spans="1:4" ht="12.75">
      <c r="A3" t="s">
        <v>226</v>
      </c>
      <c r="D3">
        <v>1937</v>
      </c>
    </row>
    <row r="4" spans="1:4" ht="12.75">
      <c r="A4" t="s">
        <v>810</v>
      </c>
      <c r="B4" t="s">
        <v>811</v>
      </c>
      <c r="D4">
        <v>1938</v>
      </c>
    </row>
    <row r="5" spans="1:6" ht="12.75">
      <c r="A5" t="s">
        <v>821</v>
      </c>
      <c r="D5" t="s">
        <v>822</v>
      </c>
      <c r="F5" t="s">
        <v>823</v>
      </c>
    </row>
    <row r="6" spans="1:6" ht="12.75">
      <c r="A6" t="s">
        <v>982</v>
      </c>
      <c r="B6" t="s">
        <v>816</v>
      </c>
      <c r="D6" t="s">
        <v>882</v>
      </c>
      <c r="F6" t="s">
        <v>819</v>
      </c>
    </row>
    <row r="7" spans="1:6" ht="12.75">
      <c r="A7" t="s">
        <v>820</v>
      </c>
      <c r="B7" t="s">
        <v>818</v>
      </c>
      <c r="D7" t="s">
        <v>882</v>
      </c>
      <c r="F7" t="s">
        <v>817</v>
      </c>
    </row>
    <row r="8" spans="1:6" ht="12.75">
      <c r="A8" t="s">
        <v>824</v>
      </c>
      <c r="D8" t="s">
        <v>890</v>
      </c>
      <c r="F8" t="s">
        <v>825</v>
      </c>
    </row>
    <row r="9" spans="1:4" ht="12.75">
      <c r="A9" t="s">
        <v>826</v>
      </c>
      <c r="D9" t="s">
        <v>891</v>
      </c>
    </row>
    <row r="10" spans="1:6" ht="12.75">
      <c r="A10" t="s">
        <v>835</v>
      </c>
      <c r="B10" t="s">
        <v>833</v>
      </c>
      <c r="D10" t="s">
        <v>892</v>
      </c>
      <c r="F10" t="s">
        <v>829</v>
      </c>
    </row>
    <row r="11" spans="1:6" ht="12.75">
      <c r="A11" t="s">
        <v>830</v>
      </c>
      <c r="B11" t="s">
        <v>816</v>
      </c>
      <c r="D11" t="s">
        <v>892</v>
      </c>
      <c r="F11" t="s">
        <v>834</v>
      </c>
    </row>
    <row r="12" spans="1:4" ht="12.75">
      <c r="A12" s="39" t="s">
        <v>228</v>
      </c>
      <c r="D12" t="s">
        <v>896</v>
      </c>
    </row>
    <row r="13" spans="1:4" ht="12.75">
      <c r="A13" t="s">
        <v>227</v>
      </c>
      <c r="D13" t="s">
        <v>896</v>
      </c>
    </row>
    <row r="14" spans="1:6" ht="12.75">
      <c r="A14" t="s">
        <v>866</v>
      </c>
      <c r="D14" t="s">
        <v>896</v>
      </c>
      <c r="F14" t="s">
        <v>831</v>
      </c>
    </row>
    <row r="15" spans="1:6" ht="12.75">
      <c r="A15" t="s">
        <v>867</v>
      </c>
      <c r="D15" t="s">
        <v>896</v>
      </c>
      <c r="F15" t="s">
        <v>832</v>
      </c>
    </row>
    <row r="16" spans="1:6" ht="12.75">
      <c r="A16" t="s">
        <v>836</v>
      </c>
      <c r="D16" t="s">
        <v>892</v>
      </c>
      <c r="F16" t="s">
        <v>839</v>
      </c>
    </row>
    <row r="17" spans="1:6" ht="12.75">
      <c r="A17" t="s">
        <v>840</v>
      </c>
      <c r="D17">
        <v>1940</v>
      </c>
      <c r="F17" t="s">
        <v>841</v>
      </c>
    </row>
    <row r="18" spans="1:6" ht="12.75">
      <c r="A18" t="s">
        <v>848</v>
      </c>
      <c r="D18" t="s">
        <v>893</v>
      </c>
      <c r="F18" t="s">
        <v>829</v>
      </c>
    </row>
    <row r="19" spans="1:6" ht="12.75">
      <c r="A19" t="s">
        <v>842</v>
      </c>
      <c r="D19" t="s">
        <v>893</v>
      </c>
      <c r="F19" t="s">
        <v>843</v>
      </c>
    </row>
    <row r="20" spans="1:6" ht="12.75">
      <c r="A20" t="s">
        <v>844</v>
      </c>
      <c r="D20" t="s">
        <v>893</v>
      </c>
      <c r="F20" t="s">
        <v>856</v>
      </c>
    </row>
    <row r="21" spans="1:6" ht="12.75">
      <c r="A21" t="s">
        <v>845</v>
      </c>
      <c r="D21" t="s">
        <v>893</v>
      </c>
      <c r="F21" t="s">
        <v>846</v>
      </c>
    </row>
    <row r="22" spans="1:6" ht="12.75">
      <c r="A22" t="s">
        <v>847</v>
      </c>
      <c r="D22" t="s">
        <v>893</v>
      </c>
      <c r="F22" t="s">
        <v>843</v>
      </c>
    </row>
    <row r="23" spans="1:6" ht="12.75">
      <c r="A23" t="s">
        <v>857</v>
      </c>
      <c r="D23" t="s">
        <v>895</v>
      </c>
      <c r="F23" t="s">
        <v>858</v>
      </c>
    </row>
    <row r="24" spans="1:6" ht="12.75">
      <c r="A24" t="s">
        <v>229</v>
      </c>
      <c r="D24" t="s">
        <v>901</v>
      </c>
      <c r="F24" t="s">
        <v>230</v>
      </c>
    </row>
    <row r="25" spans="1:6" ht="12.75">
      <c r="A25" t="s">
        <v>868</v>
      </c>
      <c r="B25" t="s">
        <v>870</v>
      </c>
      <c r="D25" t="s">
        <v>901</v>
      </c>
      <c r="F25" t="s">
        <v>869</v>
      </c>
    </row>
    <row r="26" spans="1:6" ht="12.75">
      <c r="A26" t="s">
        <v>871</v>
      </c>
      <c r="D26" t="s">
        <v>901</v>
      </c>
      <c r="F26" t="s">
        <v>846</v>
      </c>
    </row>
    <row r="27" spans="1:6" ht="12.75">
      <c r="A27" t="s">
        <v>232</v>
      </c>
      <c r="D27" t="s">
        <v>897</v>
      </c>
      <c r="F27" t="s">
        <v>233</v>
      </c>
    </row>
    <row r="28" spans="1:6" ht="12.75">
      <c r="A28" t="s">
        <v>872</v>
      </c>
      <c r="D28" t="s">
        <v>897</v>
      </c>
      <c r="F28" t="s">
        <v>831</v>
      </c>
    </row>
    <row r="29" spans="1:6" ht="27.75" customHeight="1">
      <c r="A29" s="26" t="s">
        <v>873</v>
      </c>
      <c r="D29" t="s">
        <v>897</v>
      </c>
      <c r="F29" t="s">
        <v>832</v>
      </c>
    </row>
    <row r="30" spans="1:4" ht="11.25" customHeight="1">
      <c r="A30" s="26" t="s">
        <v>231</v>
      </c>
      <c r="D30" t="s">
        <v>894</v>
      </c>
    </row>
    <row r="31" spans="1:6" ht="12.75">
      <c r="A31" t="s">
        <v>902</v>
      </c>
      <c r="B31" t="s">
        <v>909</v>
      </c>
      <c r="D31" t="s">
        <v>894</v>
      </c>
      <c r="F31" t="s">
        <v>869</v>
      </c>
    </row>
    <row r="32" spans="1:6" ht="12.75">
      <c r="A32" t="s">
        <v>903</v>
      </c>
      <c r="B32" t="s">
        <v>910</v>
      </c>
      <c r="D32" t="s">
        <v>894</v>
      </c>
      <c r="F32" t="s">
        <v>904</v>
      </c>
    </row>
    <row r="33" spans="1:6" ht="12.75">
      <c r="A33" t="s">
        <v>907</v>
      </c>
      <c r="B33" t="s">
        <v>908</v>
      </c>
      <c r="D33" t="s">
        <v>894</v>
      </c>
      <c r="F33" t="s">
        <v>846</v>
      </c>
    </row>
    <row r="34" spans="1:6" ht="12.75">
      <c r="A34" t="s">
        <v>912</v>
      </c>
      <c r="D34" t="s">
        <v>911</v>
      </c>
      <c r="F34" t="s">
        <v>914</v>
      </c>
    </row>
    <row r="35" spans="1:6" ht="12.75">
      <c r="A35" t="s">
        <v>871</v>
      </c>
      <c r="D35" t="s">
        <v>915</v>
      </c>
      <c r="F35" t="s">
        <v>916</v>
      </c>
    </row>
    <row r="36" spans="1:6" ht="12.75">
      <c r="A36" s="39" t="s">
        <v>921</v>
      </c>
      <c r="D36" t="s">
        <v>922</v>
      </c>
      <c r="F36" t="s">
        <v>797</v>
      </c>
    </row>
    <row r="37" spans="1:6" ht="12.75">
      <c r="A37" t="s">
        <v>923</v>
      </c>
      <c r="D37" t="s">
        <v>924</v>
      </c>
      <c r="F37" t="s">
        <v>925</v>
      </c>
    </row>
    <row r="38" spans="1:6" ht="12.75">
      <c r="A38" s="42" t="s">
        <v>943</v>
      </c>
      <c r="D38" t="s">
        <v>941</v>
      </c>
      <c r="F38" s="42" t="s">
        <v>942</v>
      </c>
    </row>
    <row r="39" spans="1:6" ht="25.5">
      <c r="A39" s="51" t="s">
        <v>234</v>
      </c>
      <c r="D39" t="s">
        <v>235</v>
      </c>
      <c r="F39" s="42"/>
    </row>
    <row r="40" spans="1:6" ht="26.25" customHeight="1">
      <c r="A40" s="37" t="s">
        <v>950</v>
      </c>
      <c r="D40" t="s">
        <v>948</v>
      </c>
      <c r="F40" t="s">
        <v>949</v>
      </c>
    </row>
    <row r="41" spans="1:6" ht="26.25" customHeight="1">
      <c r="A41" s="37" t="s">
        <v>236</v>
      </c>
      <c r="B41">
        <v>665</v>
      </c>
      <c r="D41" t="s">
        <v>948</v>
      </c>
      <c r="F41" s="52" t="s">
        <v>237</v>
      </c>
    </row>
    <row r="42" spans="1:6" ht="12.75">
      <c r="A42" t="s">
        <v>958</v>
      </c>
      <c r="D42" t="s">
        <v>959</v>
      </c>
      <c r="F42" t="s">
        <v>960</v>
      </c>
    </row>
    <row r="43" spans="1:6" ht="12.75">
      <c r="A43" t="s">
        <v>961</v>
      </c>
      <c r="D43" t="s">
        <v>959</v>
      </c>
      <c r="F43" t="s">
        <v>962</v>
      </c>
    </row>
    <row r="44" spans="1:6" ht="25.5">
      <c r="A44" s="26" t="s">
        <v>442</v>
      </c>
      <c r="D44" t="s">
        <v>963</v>
      </c>
      <c r="F44" t="s">
        <v>964</v>
      </c>
    </row>
    <row r="45" spans="1:4" ht="51">
      <c r="A45" s="51" t="s">
        <v>491</v>
      </c>
      <c r="B45" s="26" t="s">
        <v>490</v>
      </c>
      <c r="D45" t="s">
        <v>489</v>
      </c>
    </row>
    <row r="46" spans="1:4" ht="12.75">
      <c r="A46" s="7" t="s">
        <v>492</v>
      </c>
      <c r="B46" s="26"/>
      <c r="D46" t="s">
        <v>971</v>
      </c>
    </row>
    <row r="47" spans="1:6" ht="25.5">
      <c r="A47" s="7" t="s">
        <v>493</v>
      </c>
      <c r="B47" s="26"/>
      <c r="D47" t="s">
        <v>971</v>
      </c>
      <c r="F47" t="s">
        <v>671</v>
      </c>
    </row>
    <row r="48" spans="1:6" ht="25.5">
      <c r="A48" s="7" t="s">
        <v>495</v>
      </c>
      <c r="B48" s="26"/>
      <c r="D48" t="s">
        <v>971</v>
      </c>
      <c r="F48" t="s">
        <v>494</v>
      </c>
    </row>
    <row r="49" spans="1:6" ht="25.5">
      <c r="A49" s="7" t="s">
        <v>496</v>
      </c>
      <c r="B49" s="26"/>
      <c r="D49" t="s">
        <v>971</v>
      </c>
      <c r="F49" t="s">
        <v>497</v>
      </c>
    </row>
    <row r="50" spans="1:4" ht="12.75">
      <c r="A50" t="s">
        <v>970</v>
      </c>
      <c r="D50" t="s">
        <v>971</v>
      </c>
    </row>
    <row r="51" spans="1:4" ht="12.75">
      <c r="A51" t="s">
        <v>972</v>
      </c>
      <c r="D51" t="s">
        <v>971</v>
      </c>
    </row>
    <row r="52" spans="1:4" ht="25.5">
      <c r="A52" s="26" t="s">
        <v>986</v>
      </c>
      <c r="D52" t="s">
        <v>971</v>
      </c>
    </row>
    <row r="53" spans="1:4" ht="38.25">
      <c r="A53" s="26" t="s">
        <v>349</v>
      </c>
      <c r="D53" t="s">
        <v>348</v>
      </c>
    </row>
    <row r="54" spans="1:4" ht="12.75">
      <c r="A54" s="26" t="s">
        <v>350</v>
      </c>
      <c r="D54" t="s">
        <v>348</v>
      </c>
    </row>
    <row r="55" spans="1:4" ht="12.75">
      <c r="A55" t="s">
        <v>1077</v>
      </c>
      <c r="B55" t="s">
        <v>1079</v>
      </c>
      <c r="D55" t="s">
        <v>1078</v>
      </c>
    </row>
    <row r="56" spans="1:6" ht="12.75">
      <c r="A56" t="s">
        <v>1080</v>
      </c>
      <c r="D56" t="s">
        <v>1078</v>
      </c>
      <c r="F56" t="s">
        <v>1081</v>
      </c>
    </row>
    <row r="57" spans="1:4" ht="26.25" customHeight="1">
      <c r="A57" s="37" t="s">
        <v>1083</v>
      </c>
      <c r="D57" t="s">
        <v>1078</v>
      </c>
    </row>
    <row r="58" spans="1:4" ht="51" customHeight="1">
      <c r="A58" s="26" t="s">
        <v>1084</v>
      </c>
      <c r="D58" t="s">
        <v>1078</v>
      </c>
    </row>
    <row r="59" spans="1:6" ht="24.75" customHeight="1">
      <c r="A59" s="26" t="s">
        <v>1085</v>
      </c>
      <c r="D59" t="s">
        <v>1086</v>
      </c>
      <c r="F59" t="s">
        <v>1087</v>
      </c>
    </row>
    <row r="60" spans="1:6" ht="25.5" customHeight="1">
      <c r="A60" s="26" t="s">
        <v>1088</v>
      </c>
      <c r="D60" t="s">
        <v>1089</v>
      </c>
      <c r="F60" t="s">
        <v>1090</v>
      </c>
    </row>
    <row r="61" spans="1:4" ht="12.75">
      <c r="A61" s="38" t="s">
        <v>1093</v>
      </c>
      <c r="D61" t="s">
        <v>1089</v>
      </c>
    </row>
    <row r="62" spans="1:6" ht="12.75">
      <c r="A62" s="26" t="s">
        <v>1097</v>
      </c>
      <c r="D62" t="s">
        <v>1098</v>
      </c>
      <c r="F62" t="s">
        <v>1099</v>
      </c>
    </row>
    <row r="63" spans="1:6" ht="12.75">
      <c r="A63" s="26" t="s">
        <v>1103</v>
      </c>
      <c r="D63" t="s">
        <v>1104</v>
      </c>
      <c r="F63" t="s">
        <v>1105</v>
      </c>
    </row>
    <row r="64" spans="1:4" ht="12.75">
      <c r="A64" s="26" t="s">
        <v>1106</v>
      </c>
      <c r="D64" t="s">
        <v>1104</v>
      </c>
    </row>
    <row r="65" spans="1:6" ht="12.75">
      <c r="A65" s="26" t="s">
        <v>1116</v>
      </c>
      <c r="D65" t="s">
        <v>1117</v>
      </c>
      <c r="F65" t="s">
        <v>1118</v>
      </c>
    </row>
    <row r="66" spans="1:6" ht="12.75">
      <c r="A66" s="26" t="s">
        <v>1121</v>
      </c>
      <c r="D66" t="s">
        <v>1164</v>
      </c>
      <c r="F66" t="s">
        <v>829</v>
      </c>
    </row>
    <row r="67" ht="12.75">
      <c r="A67" s="26" t="s">
        <v>1171</v>
      </c>
    </row>
    <row r="68" spans="1:6" ht="12.75">
      <c r="A68" s="26" t="s">
        <v>1169</v>
      </c>
      <c r="D68" t="s">
        <v>1167</v>
      </c>
      <c r="F68" t="s">
        <v>1168</v>
      </c>
    </row>
    <row r="69" spans="1:6" ht="12.75">
      <c r="A69" s="26" t="s">
        <v>1170</v>
      </c>
      <c r="D69" t="s">
        <v>1167</v>
      </c>
      <c r="F69" t="s">
        <v>1172</v>
      </c>
    </row>
    <row r="70" spans="1:6" ht="12.75">
      <c r="A70" s="26" t="s">
        <v>1173</v>
      </c>
      <c r="D70" t="s">
        <v>1167</v>
      </c>
      <c r="F70" t="s">
        <v>1174</v>
      </c>
    </row>
    <row r="71" spans="1:4" ht="12.75">
      <c r="A71" s="26" t="s">
        <v>1175</v>
      </c>
      <c r="D71" t="s">
        <v>1167</v>
      </c>
    </row>
    <row r="72" spans="1:6" ht="12.75">
      <c r="A72" s="26" t="s">
        <v>1181</v>
      </c>
      <c r="D72" t="s">
        <v>1182</v>
      </c>
      <c r="F72" t="s">
        <v>1183</v>
      </c>
    </row>
    <row r="73" spans="1:4" ht="12.75">
      <c r="A73" s="37" t="s">
        <v>1185</v>
      </c>
      <c r="D73" t="s">
        <v>1182</v>
      </c>
    </row>
    <row r="74" spans="1:6" ht="12.75" customHeight="1">
      <c r="A74" s="26" t="s">
        <v>1187</v>
      </c>
      <c r="D74" t="s">
        <v>1186</v>
      </c>
      <c r="F74" t="s">
        <v>1188</v>
      </c>
    </row>
    <row r="75" spans="1:6" ht="12.75">
      <c r="A75" s="26" t="s">
        <v>1190</v>
      </c>
      <c r="D75" t="s">
        <v>1186</v>
      </c>
      <c r="F75" t="s">
        <v>1189</v>
      </c>
    </row>
    <row r="76" spans="1:6" ht="12.75">
      <c r="A76" s="26" t="s">
        <v>1191</v>
      </c>
      <c r="D76" t="s">
        <v>1192</v>
      </c>
      <c r="F76" t="s">
        <v>1193</v>
      </c>
    </row>
    <row r="77" spans="1:6" ht="12.75">
      <c r="A77" s="26" t="s">
        <v>1194</v>
      </c>
      <c r="D77" t="s">
        <v>1192</v>
      </c>
      <c r="F77" t="s">
        <v>1195</v>
      </c>
    </row>
    <row r="78" spans="1:6" ht="12.75">
      <c r="A78" s="26" t="s">
        <v>1202</v>
      </c>
      <c r="D78" t="s">
        <v>1203</v>
      </c>
      <c r="F78" t="s">
        <v>1206</v>
      </c>
    </row>
    <row r="79" spans="1:6" ht="12.75">
      <c r="A79" s="26" t="s">
        <v>1204</v>
      </c>
      <c r="D79" t="s">
        <v>1203</v>
      </c>
      <c r="F79" t="s">
        <v>1205</v>
      </c>
    </row>
    <row r="80" spans="1:6" ht="12.75">
      <c r="A80" s="26" t="s">
        <v>1208</v>
      </c>
      <c r="D80" t="s">
        <v>1209</v>
      </c>
      <c r="F80" t="s">
        <v>1210</v>
      </c>
    </row>
    <row r="81" spans="1:6" ht="12.75">
      <c r="A81" s="26" t="s">
        <v>1211</v>
      </c>
      <c r="D81" t="s">
        <v>1209</v>
      </c>
      <c r="F81" t="s">
        <v>2</v>
      </c>
    </row>
    <row r="82" spans="1:6" s="39" customFormat="1" ht="12.75">
      <c r="A82" s="37" t="s">
        <v>29</v>
      </c>
      <c r="D82" s="39" t="s">
        <v>19</v>
      </c>
      <c r="F82" s="39" t="s">
        <v>20</v>
      </c>
    </row>
    <row r="83" spans="1:6" s="39" customFormat="1" ht="12.75">
      <c r="A83" s="37" t="s">
        <v>1158</v>
      </c>
      <c r="D83" s="39">
        <v>1954</v>
      </c>
      <c r="F83" s="43" t="s">
        <v>1157</v>
      </c>
    </row>
    <row r="84" spans="1:6" ht="12.75">
      <c r="A84" s="26" t="s">
        <v>21</v>
      </c>
      <c r="D84" t="s">
        <v>22</v>
      </c>
      <c r="F84" t="s">
        <v>23</v>
      </c>
    </row>
    <row r="85" spans="1:4" ht="12.75">
      <c r="A85" s="40" t="s">
        <v>26</v>
      </c>
      <c r="D85" t="s">
        <v>22</v>
      </c>
    </row>
    <row r="86" spans="1:6" ht="12.75">
      <c r="A86" s="26" t="s">
        <v>21</v>
      </c>
      <c r="D86" t="s">
        <v>24</v>
      </c>
      <c r="F86" t="s">
        <v>25</v>
      </c>
    </row>
    <row r="87" spans="1:6" ht="12.75">
      <c r="A87" s="37" t="s">
        <v>27</v>
      </c>
      <c r="D87" t="s">
        <v>24</v>
      </c>
      <c r="F87" t="s">
        <v>28</v>
      </c>
    </row>
    <row r="88" spans="1:4" ht="12.75">
      <c r="A88" s="37" t="s">
        <v>47</v>
      </c>
      <c r="D88" t="s">
        <v>46</v>
      </c>
    </row>
    <row r="89" spans="1:6" ht="12.75">
      <c r="A89" s="37" t="s">
        <v>1153</v>
      </c>
      <c r="D89">
        <v>1955</v>
      </c>
      <c r="F89" s="43" t="s">
        <v>1152</v>
      </c>
    </row>
    <row r="90" spans="1:6" ht="12.75">
      <c r="A90" t="s">
        <v>48</v>
      </c>
      <c r="B90" t="s">
        <v>49</v>
      </c>
      <c r="D90" t="s">
        <v>51</v>
      </c>
      <c r="F90" t="s">
        <v>50</v>
      </c>
    </row>
    <row r="91" spans="1:6" ht="12.75">
      <c r="A91" t="s">
        <v>52</v>
      </c>
      <c r="B91">
        <v>100</v>
      </c>
      <c r="D91" t="s">
        <v>51</v>
      </c>
      <c r="F91" t="s">
        <v>53</v>
      </c>
    </row>
    <row r="92" spans="1:6" ht="12.75">
      <c r="A92" t="s">
        <v>1208</v>
      </c>
      <c r="D92" t="s">
        <v>51</v>
      </c>
      <c r="F92" t="s">
        <v>54</v>
      </c>
    </row>
    <row r="93" spans="1:4" ht="12.75">
      <c r="A93" t="s">
        <v>55</v>
      </c>
      <c r="D93" t="s">
        <v>51</v>
      </c>
    </row>
    <row r="94" spans="1:6" ht="12.75">
      <c r="A94" t="s">
        <v>1208</v>
      </c>
      <c r="D94" t="s">
        <v>57</v>
      </c>
      <c r="F94" t="s">
        <v>58</v>
      </c>
    </row>
    <row r="95" spans="1:4" ht="12.75">
      <c r="A95" t="s">
        <v>66</v>
      </c>
      <c r="D95" t="s">
        <v>67</v>
      </c>
    </row>
    <row r="96" spans="1:6" ht="12.75">
      <c r="A96" t="s">
        <v>840</v>
      </c>
      <c r="B96">
        <v>20</v>
      </c>
      <c r="D96" t="s">
        <v>68</v>
      </c>
      <c r="F96" t="s">
        <v>69</v>
      </c>
    </row>
    <row r="97" spans="1:6" ht="12.75">
      <c r="A97" t="s">
        <v>983</v>
      </c>
      <c r="B97">
        <v>28</v>
      </c>
      <c r="D97" t="s">
        <v>68</v>
      </c>
      <c r="F97" t="s">
        <v>75</v>
      </c>
    </row>
    <row r="98" spans="1:6" ht="12.75">
      <c r="A98" t="s">
        <v>76</v>
      </c>
      <c r="D98" t="s">
        <v>68</v>
      </c>
      <c r="F98" t="s">
        <v>77</v>
      </c>
    </row>
    <row r="99" spans="1:6" ht="12.75">
      <c r="A99" t="s">
        <v>78</v>
      </c>
      <c r="D99" t="s">
        <v>68</v>
      </c>
      <c r="F99" t="s">
        <v>79</v>
      </c>
    </row>
    <row r="100" spans="1:6" ht="25.5">
      <c r="A100" s="37" t="s">
        <v>80</v>
      </c>
      <c r="D100" t="s">
        <v>68</v>
      </c>
      <c r="F100" t="s">
        <v>88</v>
      </c>
    </row>
    <row r="101" spans="1:6" ht="12.75">
      <c r="A101" t="s">
        <v>85</v>
      </c>
      <c r="B101" t="s">
        <v>86</v>
      </c>
      <c r="D101" t="s">
        <v>87</v>
      </c>
      <c r="F101" t="s">
        <v>89</v>
      </c>
    </row>
    <row r="102" spans="1:6" ht="12.75">
      <c r="A102" t="s">
        <v>91</v>
      </c>
      <c r="D102" t="s">
        <v>94</v>
      </c>
      <c r="F102" t="s">
        <v>92</v>
      </c>
    </row>
    <row r="103" spans="1:4" ht="12.75">
      <c r="A103" t="s">
        <v>93</v>
      </c>
      <c r="D103" t="s">
        <v>94</v>
      </c>
    </row>
    <row r="104" spans="1:4" ht="12.75">
      <c r="A104" t="s">
        <v>112</v>
      </c>
      <c r="D104" t="s">
        <v>113</v>
      </c>
    </row>
    <row r="105" spans="1:6" ht="12.75">
      <c r="A105" t="s">
        <v>114</v>
      </c>
      <c r="D105" t="s">
        <v>115</v>
      </c>
      <c r="F105" t="s">
        <v>116</v>
      </c>
    </row>
    <row r="106" spans="1:6" ht="12.75">
      <c r="A106" t="s">
        <v>118</v>
      </c>
      <c r="B106">
        <v>40</v>
      </c>
      <c r="D106" t="s">
        <v>115</v>
      </c>
      <c r="F106" t="s">
        <v>117</v>
      </c>
    </row>
    <row r="107" spans="1:6" ht="12.75">
      <c r="A107" t="s">
        <v>119</v>
      </c>
      <c r="D107" t="s">
        <v>115</v>
      </c>
      <c r="F107" t="s">
        <v>120</v>
      </c>
    </row>
    <row r="108" spans="1:6" ht="12.75">
      <c r="A108" t="s">
        <v>121</v>
      </c>
      <c r="D108" t="s">
        <v>115</v>
      </c>
      <c r="F108" t="s">
        <v>122</v>
      </c>
    </row>
    <row r="109" spans="1:6" ht="12.75">
      <c r="A109" t="s">
        <v>123</v>
      </c>
      <c r="B109">
        <v>2.6</v>
      </c>
      <c r="D109" t="s">
        <v>124</v>
      </c>
      <c r="F109" t="s">
        <v>125</v>
      </c>
    </row>
    <row r="110" spans="1:6" ht="12.75">
      <c r="A110" t="s">
        <v>144</v>
      </c>
      <c r="B110">
        <v>3.5</v>
      </c>
      <c r="D110" t="s">
        <v>142</v>
      </c>
      <c r="F110" t="s">
        <v>143</v>
      </c>
    </row>
    <row r="111" spans="1:6" ht="12.75">
      <c r="A111" t="s">
        <v>145</v>
      </c>
      <c r="B111">
        <v>30</v>
      </c>
      <c r="D111" t="s">
        <v>142</v>
      </c>
      <c r="F111" t="s">
        <v>117</v>
      </c>
    </row>
    <row r="112" spans="1:4" ht="12.75">
      <c r="A112" t="s">
        <v>146</v>
      </c>
      <c r="D112" t="s">
        <v>147</v>
      </c>
    </row>
    <row r="113" spans="1:4" ht="12.75">
      <c r="A113" t="s">
        <v>148</v>
      </c>
      <c r="D113" t="s">
        <v>147</v>
      </c>
    </row>
    <row r="114" spans="1:6" ht="26.25" customHeight="1">
      <c r="A114" s="26" t="s">
        <v>160</v>
      </c>
      <c r="B114" t="s">
        <v>157</v>
      </c>
      <c r="D114" t="s">
        <v>159</v>
      </c>
      <c r="F114" t="s">
        <v>158</v>
      </c>
    </row>
    <row r="115" spans="1:4" ht="12.75">
      <c r="A115" t="s">
        <v>161</v>
      </c>
      <c r="D115" t="s">
        <v>159</v>
      </c>
    </row>
    <row r="116" spans="1:4" ht="12.75">
      <c r="A116" t="s">
        <v>162</v>
      </c>
      <c r="D116" t="s">
        <v>159</v>
      </c>
    </row>
    <row r="117" spans="1:4" ht="12.75">
      <c r="A117" t="s">
        <v>163</v>
      </c>
      <c r="D117" t="s">
        <v>159</v>
      </c>
    </row>
    <row r="118" spans="1:6" ht="12.75">
      <c r="A118" t="s">
        <v>165</v>
      </c>
      <c r="D118" t="s">
        <v>159</v>
      </c>
      <c r="F118" t="s">
        <v>164</v>
      </c>
    </row>
    <row r="119" spans="1:6" ht="12.75">
      <c r="A119" t="s">
        <v>166</v>
      </c>
      <c r="D119" t="s">
        <v>159</v>
      </c>
      <c r="F119" t="s">
        <v>167</v>
      </c>
    </row>
    <row r="120" spans="1:4" ht="24.75" customHeight="1">
      <c r="A120" s="26" t="s">
        <v>168</v>
      </c>
      <c r="D120" t="s">
        <v>169</v>
      </c>
    </row>
    <row r="121" spans="1:6" ht="12.75">
      <c r="A121" t="s">
        <v>182</v>
      </c>
      <c r="D121" t="s">
        <v>184</v>
      </c>
      <c r="F121" t="s">
        <v>183</v>
      </c>
    </row>
    <row r="122" spans="1:6" ht="12.75">
      <c r="A122" t="s">
        <v>185</v>
      </c>
      <c r="D122" t="s">
        <v>184</v>
      </c>
      <c r="F122" t="s">
        <v>186</v>
      </c>
    </row>
    <row r="123" spans="1:6" ht="12.75">
      <c r="A123" t="s">
        <v>194</v>
      </c>
      <c r="D123" t="s">
        <v>184</v>
      </c>
      <c r="F123" t="s">
        <v>189</v>
      </c>
    </row>
    <row r="124" spans="1:6" ht="12.75">
      <c r="A124" t="s">
        <v>190</v>
      </c>
      <c r="D124" t="s">
        <v>184</v>
      </c>
      <c r="F124" t="s">
        <v>191</v>
      </c>
    </row>
    <row r="125" spans="1:6" ht="12.75">
      <c r="A125" t="s">
        <v>192</v>
      </c>
      <c r="B125">
        <v>10</v>
      </c>
      <c r="D125" t="s">
        <v>184</v>
      </c>
      <c r="F125" t="s">
        <v>240</v>
      </c>
    </row>
    <row r="126" spans="1:4" ht="12.75">
      <c r="A126" t="s">
        <v>193</v>
      </c>
      <c r="D126" t="s">
        <v>184</v>
      </c>
    </row>
    <row r="127" spans="1:6" ht="12.75">
      <c r="A127" t="s">
        <v>241</v>
      </c>
      <c r="B127">
        <v>15</v>
      </c>
      <c r="D127" t="s">
        <v>243</v>
      </c>
      <c r="F127" t="s">
        <v>242</v>
      </c>
    </row>
    <row r="128" spans="1:6" ht="12.75">
      <c r="A128" t="s">
        <v>248</v>
      </c>
      <c r="D128">
        <v>1964</v>
      </c>
      <c r="F128" t="s">
        <v>249</v>
      </c>
    </row>
    <row r="129" spans="1:6" ht="12.75">
      <c r="A129" t="s">
        <v>250</v>
      </c>
      <c r="B129">
        <v>10</v>
      </c>
      <c r="D129">
        <v>1964</v>
      </c>
      <c r="F129" t="s">
        <v>251</v>
      </c>
    </row>
    <row r="130" spans="1:6" ht="12.75">
      <c r="A130" t="s">
        <v>253</v>
      </c>
      <c r="D130">
        <v>1964</v>
      </c>
      <c r="F130" t="s">
        <v>252</v>
      </c>
    </row>
    <row r="131" spans="1:6" ht="12.75">
      <c r="A131" t="s">
        <v>256</v>
      </c>
      <c r="D131">
        <v>1965</v>
      </c>
      <c r="F131" t="s">
        <v>257</v>
      </c>
    </row>
    <row r="132" spans="1:4" ht="12.75">
      <c r="A132" s="39" t="s">
        <v>261</v>
      </c>
      <c r="D132">
        <v>1965</v>
      </c>
    </row>
    <row r="133" spans="1:4" ht="12.75">
      <c r="A133" t="s">
        <v>266</v>
      </c>
      <c r="D133">
        <v>1966</v>
      </c>
    </row>
    <row r="134" spans="1:6" ht="12.75">
      <c r="A134" t="s">
        <v>271</v>
      </c>
      <c r="D134">
        <v>1967</v>
      </c>
      <c r="F134" t="s">
        <v>272</v>
      </c>
    </row>
    <row r="135" spans="1:6" ht="12.75">
      <c r="A135" t="s">
        <v>273</v>
      </c>
      <c r="D135">
        <v>1967</v>
      </c>
      <c r="F135" t="s">
        <v>274</v>
      </c>
    </row>
    <row r="136" spans="1:6" ht="12.75">
      <c r="A136" t="s">
        <v>275</v>
      </c>
      <c r="D136">
        <v>1967</v>
      </c>
      <c r="F136" t="s">
        <v>276</v>
      </c>
    </row>
    <row r="137" spans="1:4" ht="12.75">
      <c r="A137" s="39" t="s">
        <v>310</v>
      </c>
      <c r="D137">
        <v>1967</v>
      </c>
    </row>
    <row r="138" spans="1:4" ht="12.75">
      <c r="A138" t="s">
        <v>311</v>
      </c>
      <c r="D138">
        <v>1967</v>
      </c>
    </row>
    <row r="139" spans="1:4" ht="12.75">
      <c r="A139" t="s">
        <v>317</v>
      </c>
      <c r="D139">
        <v>1968</v>
      </c>
    </row>
    <row r="140" spans="1:4" ht="12.75">
      <c r="A140" s="39" t="s">
        <v>322</v>
      </c>
      <c r="D140">
        <v>1968</v>
      </c>
    </row>
    <row r="141" spans="1:6" ht="25.5" customHeight="1">
      <c r="A141" s="26" t="s">
        <v>324</v>
      </c>
      <c r="B141">
        <v>2.5</v>
      </c>
      <c r="D141">
        <v>1969</v>
      </c>
      <c r="F141" t="s">
        <v>323</v>
      </c>
    </row>
    <row r="142" spans="1:6" ht="12.75">
      <c r="A142" t="s">
        <v>325</v>
      </c>
      <c r="B142">
        <v>6</v>
      </c>
      <c r="D142">
        <v>1969</v>
      </c>
      <c r="F142" t="s">
        <v>326</v>
      </c>
    </row>
    <row r="143" spans="1:4" ht="26.25" customHeight="1">
      <c r="A143" s="26" t="s">
        <v>357</v>
      </c>
      <c r="D143">
        <v>1970</v>
      </c>
    </row>
    <row r="144" spans="1:6" ht="12.75">
      <c r="A144" t="s">
        <v>395</v>
      </c>
      <c r="D144">
        <v>1970</v>
      </c>
      <c r="F144" t="s">
        <v>358</v>
      </c>
    </row>
    <row r="145" spans="1:6" ht="12.75">
      <c r="A145" t="s">
        <v>359</v>
      </c>
      <c r="D145">
        <v>1970</v>
      </c>
      <c r="F145" t="s">
        <v>360</v>
      </c>
    </row>
    <row r="146" spans="1:6" ht="12.75">
      <c r="A146" t="s">
        <v>361</v>
      </c>
      <c r="D146">
        <v>1970</v>
      </c>
      <c r="F146" t="s">
        <v>362</v>
      </c>
    </row>
    <row r="147" spans="1:4" ht="51">
      <c r="A147" s="37" t="s">
        <v>363</v>
      </c>
      <c r="D147">
        <v>1970</v>
      </c>
    </row>
    <row r="148" spans="1:4" ht="12.75">
      <c r="A148" t="s">
        <v>364</v>
      </c>
      <c r="D148">
        <v>1970</v>
      </c>
    </row>
    <row r="149" spans="1:4" ht="12.75">
      <c r="A149" t="s">
        <v>365</v>
      </c>
      <c r="D149">
        <v>1970</v>
      </c>
    </row>
    <row r="150" spans="1:4" ht="25.5">
      <c r="A150" s="37" t="s">
        <v>389</v>
      </c>
      <c r="D150">
        <v>1970</v>
      </c>
    </row>
    <row r="151" spans="1:6" ht="12.75">
      <c r="A151" t="s">
        <v>391</v>
      </c>
      <c r="B151">
        <v>0.5</v>
      </c>
      <c r="D151">
        <v>1971</v>
      </c>
      <c r="F151" t="s">
        <v>392</v>
      </c>
    </row>
    <row r="152" spans="1:6" ht="12.75">
      <c r="A152" t="s">
        <v>394</v>
      </c>
      <c r="B152">
        <v>40</v>
      </c>
      <c r="D152">
        <v>1971</v>
      </c>
      <c r="F152" t="s">
        <v>393</v>
      </c>
    </row>
    <row r="153" spans="1:4" ht="12.75">
      <c r="A153" t="s">
        <v>396</v>
      </c>
      <c r="D153">
        <v>1971</v>
      </c>
    </row>
    <row r="154" spans="1:6" ht="12.75">
      <c r="A154" t="s">
        <v>397</v>
      </c>
      <c r="B154">
        <v>18</v>
      </c>
      <c r="D154">
        <v>1971</v>
      </c>
      <c r="F154" t="s">
        <v>398</v>
      </c>
    </row>
    <row r="155" spans="1:4" ht="25.5">
      <c r="A155" s="37" t="s">
        <v>399</v>
      </c>
      <c r="D155">
        <v>1971</v>
      </c>
    </row>
    <row r="156" spans="1:4" ht="12.75">
      <c r="A156" t="s">
        <v>405</v>
      </c>
      <c r="D156">
        <v>1971</v>
      </c>
    </row>
    <row r="157" spans="1:4" ht="25.5">
      <c r="A157" s="26" t="s">
        <v>408</v>
      </c>
      <c r="D157">
        <v>1971</v>
      </c>
    </row>
    <row r="158" spans="1:4" ht="25.5">
      <c r="A158" s="26" t="s">
        <v>414</v>
      </c>
      <c r="D158">
        <v>1971</v>
      </c>
    </row>
    <row r="159" spans="1:6" ht="12.75">
      <c r="A159" t="s">
        <v>416</v>
      </c>
      <c r="D159">
        <v>1971</v>
      </c>
      <c r="F159" t="s">
        <v>415</v>
      </c>
    </row>
    <row r="160" spans="1:4" ht="12.75">
      <c r="A160" s="39" t="s">
        <v>418</v>
      </c>
      <c r="D160">
        <v>1971</v>
      </c>
    </row>
    <row r="161" spans="1:6" ht="12.75">
      <c r="A161" t="s">
        <v>419</v>
      </c>
      <c r="B161">
        <v>1.5</v>
      </c>
      <c r="D161">
        <v>1972</v>
      </c>
      <c r="F161" t="s">
        <v>420</v>
      </c>
    </row>
    <row r="162" spans="1:4" ht="25.5">
      <c r="A162" s="26" t="s">
        <v>421</v>
      </c>
      <c r="D162">
        <v>1972</v>
      </c>
    </row>
    <row r="163" spans="1:4" ht="12.75">
      <c r="A163" t="s">
        <v>422</v>
      </c>
      <c r="D163">
        <v>1972</v>
      </c>
    </row>
    <row r="164" spans="1:4" ht="12.75">
      <c r="A164" t="s">
        <v>444</v>
      </c>
      <c r="D164">
        <v>1972</v>
      </c>
    </row>
    <row r="165" spans="1:4" ht="12.75">
      <c r="A165" t="s">
        <v>450</v>
      </c>
      <c r="D165">
        <v>1975</v>
      </c>
    </row>
    <row r="166" spans="1:4" ht="12.75">
      <c r="A166" t="s">
        <v>451</v>
      </c>
      <c r="D166">
        <v>1975</v>
      </c>
    </row>
    <row r="167" spans="1:4" ht="12.75">
      <c r="A167" s="39" t="s">
        <v>466</v>
      </c>
      <c r="D167">
        <v>1976</v>
      </c>
    </row>
    <row r="168" spans="1:6" ht="12.75">
      <c r="A168" t="s">
        <v>460</v>
      </c>
      <c r="D168">
        <v>1978</v>
      </c>
      <c r="F168" t="s">
        <v>461</v>
      </c>
    </row>
    <row r="169" spans="1:6" ht="12.75">
      <c r="A169" t="s">
        <v>462</v>
      </c>
      <c r="D169">
        <v>1979</v>
      </c>
      <c r="F169" t="s">
        <v>463</v>
      </c>
    </row>
    <row r="170" spans="1:4" ht="12.75">
      <c r="A170" t="s">
        <v>464</v>
      </c>
      <c r="D170">
        <v>1979</v>
      </c>
    </row>
    <row r="171" spans="1:4" ht="12.75">
      <c r="A171" t="s">
        <v>465</v>
      </c>
      <c r="D171">
        <v>1979</v>
      </c>
    </row>
    <row r="172" spans="1:6" ht="12.75">
      <c r="A172" t="s">
        <v>468</v>
      </c>
      <c r="D172">
        <v>1980</v>
      </c>
      <c r="F172" t="s">
        <v>469</v>
      </c>
    </row>
    <row r="173" spans="1:4" ht="25.5">
      <c r="A173" s="26" t="s">
        <v>470</v>
      </c>
      <c r="D173">
        <v>1980</v>
      </c>
    </row>
    <row r="174" spans="1:4" ht="12.75">
      <c r="A174" t="s">
        <v>471</v>
      </c>
      <c r="D174">
        <v>1980</v>
      </c>
    </row>
    <row r="175" spans="1:4" ht="12.75">
      <c r="A175" s="39" t="s">
        <v>472</v>
      </c>
      <c r="D175">
        <v>1980</v>
      </c>
    </row>
    <row r="176" spans="1:6" ht="25.5" customHeight="1">
      <c r="A176" s="26" t="s">
        <v>473</v>
      </c>
      <c r="B176">
        <v>320</v>
      </c>
      <c r="D176">
        <v>1981</v>
      </c>
      <c r="F176" t="s">
        <v>526</v>
      </c>
    </row>
    <row r="177" spans="1:4" ht="25.5">
      <c r="A177" s="26" t="s">
        <v>475</v>
      </c>
      <c r="D177">
        <v>1981</v>
      </c>
    </row>
    <row r="178" spans="1:4" ht="38.25">
      <c r="A178" s="26" t="s">
        <v>483</v>
      </c>
      <c r="D178">
        <v>1981</v>
      </c>
    </row>
    <row r="179" spans="1:4" ht="12.75">
      <c r="A179" s="37" t="s">
        <v>407</v>
      </c>
      <c r="D179">
        <v>1982</v>
      </c>
    </row>
    <row r="180" spans="1:6" ht="12.75">
      <c r="A180" s="26" t="s">
        <v>484</v>
      </c>
      <c r="D180">
        <v>1982</v>
      </c>
      <c r="F180" t="s">
        <v>523</v>
      </c>
    </row>
    <row r="181" spans="1:6" ht="12.75">
      <c r="A181" s="26" t="s">
        <v>524</v>
      </c>
      <c r="D181">
        <v>1982</v>
      </c>
      <c r="F181" t="s">
        <v>525</v>
      </c>
    </row>
    <row r="182" spans="1:4" ht="12.75">
      <c r="A182" s="37" t="s">
        <v>527</v>
      </c>
      <c r="D182">
        <v>1982</v>
      </c>
    </row>
    <row r="183" spans="1:6" ht="12.75">
      <c r="A183" s="26" t="s">
        <v>529</v>
      </c>
      <c r="B183">
        <v>160</v>
      </c>
      <c r="D183">
        <v>1982</v>
      </c>
      <c r="F183" t="s">
        <v>528</v>
      </c>
    </row>
    <row r="184" spans="1:6" ht="12.75">
      <c r="A184" s="26" t="s">
        <v>531</v>
      </c>
      <c r="B184">
        <v>11</v>
      </c>
      <c r="D184">
        <v>1982</v>
      </c>
      <c r="F184" t="s">
        <v>530</v>
      </c>
    </row>
    <row r="185" spans="1:6" ht="25.5">
      <c r="A185" s="7" t="s">
        <v>406</v>
      </c>
      <c r="B185">
        <v>700</v>
      </c>
      <c r="D185">
        <v>1982</v>
      </c>
      <c r="F185" t="s">
        <v>532</v>
      </c>
    </row>
    <row r="186" spans="1:4" ht="16.5" customHeight="1">
      <c r="A186" s="37" t="s">
        <v>476</v>
      </c>
      <c r="B186">
        <v>2800</v>
      </c>
      <c r="D186">
        <v>1982</v>
      </c>
    </row>
    <row r="187" spans="1:6" ht="25.5">
      <c r="A187" s="26" t="s">
        <v>477</v>
      </c>
      <c r="D187">
        <v>1982</v>
      </c>
      <c r="F187" t="s">
        <v>482</v>
      </c>
    </row>
    <row r="188" spans="1:6" ht="12.75">
      <c r="A188" s="26" t="s">
        <v>478</v>
      </c>
      <c r="D188">
        <v>1982</v>
      </c>
      <c r="F188" t="s">
        <v>481</v>
      </c>
    </row>
    <row r="189" spans="1:6" ht="12.75">
      <c r="A189" s="26" t="s">
        <v>479</v>
      </c>
      <c r="D189">
        <v>1982</v>
      </c>
      <c r="F189" t="s">
        <v>480</v>
      </c>
    </row>
    <row r="190" spans="1:6" ht="38.25">
      <c r="A190" s="26" t="s">
        <v>627</v>
      </c>
      <c r="D190">
        <v>1982</v>
      </c>
      <c r="F190" t="s">
        <v>628</v>
      </c>
    </row>
    <row r="191" spans="1:4" ht="25.5">
      <c r="A191" s="26" t="s">
        <v>206</v>
      </c>
      <c r="D191">
        <v>1983</v>
      </c>
    </row>
    <row r="192" spans="1:6" ht="25.5">
      <c r="A192" s="26" t="s">
        <v>207</v>
      </c>
      <c r="D192">
        <v>1983</v>
      </c>
      <c r="F192" t="s">
        <v>532</v>
      </c>
    </row>
    <row r="193" spans="1:6" ht="25.5">
      <c r="A193" s="37" t="s">
        <v>208</v>
      </c>
      <c r="D193">
        <v>1983</v>
      </c>
      <c r="F193" t="s">
        <v>526</v>
      </c>
    </row>
    <row r="194" spans="1:6" ht="25.5">
      <c r="A194" s="26" t="s">
        <v>209</v>
      </c>
      <c r="D194">
        <v>1983</v>
      </c>
      <c r="F194" t="s">
        <v>526</v>
      </c>
    </row>
    <row r="195" spans="1:6" ht="25.5">
      <c r="A195" s="26" t="s">
        <v>210</v>
      </c>
      <c r="D195">
        <v>1983</v>
      </c>
      <c r="F195" t="s">
        <v>211</v>
      </c>
    </row>
    <row r="196" spans="1:6" ht="25.5">
      <c r="A196" s="26" t="s">
        <v>212</v>
      </c>
      <c r="D196">
        <v>1983</v>
      </c>
      <c r="F196" t="s">
        <v>213</v>
      </c>
    </row>
    <row r="197" spans="1:6" ht="27" customHeight="1">
      <c r="A197" s="26" t="s">
        <v>0</v>
      </c>
      <c r="D197">
        <v>1984</v>
      </c>
      <c r="F197" t="s">
        <v>1</v>
      </c>
    </row>
    <row r="198" spans="1:6" ht="25.5">
      <c r="A198" s="26" t="s">
        <v>1212</v>
      </c>
      <c r="D198">
        <v>1984</v>
      </c>
      <c r="F198" t="s">
        <v>1213</v>
      </c>
    </row>
    <row r="199" spans="1:6" ht="26.25" customHeight="1">
      <c r="A199" s="26" t="s">
        <v>1215</v>
      </c>
      <c r="D199">
        <v>1984</v>
      </c>
      <c r="F199" t="s">
        <v>1214</v>
      </c>
    </row>
    <row r="200" spans="1:4" ht="16.5" customHeight="1">
      <c r="A200" s="26" t="s">
        <v>1216</v>
      </c>
      <c r="D200">
        <v>1984</v>
      </c>
    </row>
    <row r="201" spans="1:6" ht="12.75">
      <c r="A201" s="26" t="s">
        <v>629</v>
      </c>
      <c r="D201">
        <v>1985</v>
      </c>
      <c r="F201" t="s">
        <v>630</v>
      </c>
    </row>
    <row r="202" spans="1:6" ht="25.5">
      <c r="A202" s="26" t="s">
        <v>631</v>
      </c>
      <c r="B202">
        <v>20</v>
      </c>
      <c r="D202">
        <v>1985</v>
      </c>
      <c r="F202" t="s">
        <v>634</v>
      </c>
    </row>
    <row r="203" spans="1:6" ht="38.25">
      <c r="A203" s="26" t="s">
        <v>632</v>
      </c>
      <c r="D203">
        <v>1985</v>
      </c>
      <c r="F203" t="s">
        <v>633</v>
      </c>
    </row>
    <row r="204" spans="1:4" ht="25.5">
      <c r="A204" s="26" t="s">
        <v>635</v>
      </c>
      <c r="D204">
        <v>1985</v>
      </c>
    </row>
    <row r="205" spans="1:4" ht="12.75">
      <c r="A205" s="37" t="s">
        <v>636</v>
      </c>
      <c r="D205">
        <v>1985</v>
      </c>
    </row>
    <row r="206" spans="1:4" ht="12.75">
      <c r="A206" s="26" t="s">
        <v>637</v>
      </c>
      <c r="D206">
        <v>1985</v>
      </c>
    </row>
    <row r="207" spans="1:4" ht="25.5">
      <c r="A207" s="26" t="s">
        <v>638</v>
      </c>
      <c r="D207">
        <v>1985</v>
      </c>
    </row>
    <row r="208" spans="1:4" ht="25.5">
      <c r="A208" s="26" t="s">
        <v>639</v>
      </c>
      <c r="B208">
        <v>31</v>
      </c>
      <c r="D208">
        <v>1985</v>
      </c>
    </row>
    <row r="209" spans="1:4" ht="25.5">
      <c r="A209" s="26" t="s">
        <v>371</v>
      </c>
      <c r="D209">
        <v>1985</v>
      </c>
    </row>
    <row r="210" spans="1:4" ht="25.5">
      <c r="A210" s="26" t="s">
        <v>225</v>
      </c>
      <c r="D210">
        <v>1986</v>
      </c>
    </row>
    <row r="211" spans="1:4" ht="12.75">
      <c r="A211" s="26" t="s">
        <v>372</v>
      </c>
      <c r="D211">
        <v>1986</v>
      </c>
    </row>
    <row r="212" spans="1:6" ht="25.5">
      <c r="A212" s="26" t="s">
        <v>380</v>
      </c>
      <c r="B212">
        <v>70</v>
      </c>
      <c r="D212">
        <v>1986</v>
      </c>
      <c r="F212" t="s">
        <v>373</v>
      </c>
    </row>
    <row r="213" spans="1:4" ht="12.75">
      <c r="A213" s="26" t="s">
        <v>374</v>
      </c>
      <c r="D213">
        <v>1986</v>
      </c>
    </row>
    <row r="214" spans="1:4" ht="25.5">
      <c r="A214" s="26" t="s">
        <v>375</v>
      </c>
      <c r="D214">
        <v>1986</v>
      </c>
    </row>
    <row r="215" spans="1:4" ht="25.5">
      <c r="A215" s="26" t="s">
        <v>376</v>
      </c>
      <c r="B215">
        <v>415</v>
      </c>
      <c r="D215">
        <v>1986</v>
      </c>
    </row>
    <row r="216" spans="1:4" ht="25.5">
      <c r="A216" s="26" t="s">
        <v>371</v>
      </c>
      <c r="D216">
        <v>1986</v>
      </c>
    </row>
    <row r="217" spans="1:6" ht="25.5">
      <c r="A217" s="26" t="s">
        <v>377</v>
      </c>
      <c r="B217">
        <v>19.5</v>
      </c>
      <c r="D217">
        <v>1987</v>
      </c>
      <c r="F217" t="s">
        <v>378</v>
      </c>
    </row>
    <row r="218" spans="1:4" ht="12.75">
      <c r="A218" s="26" t="s">
        <v>379</v>
      </c>
      <c r="B218">
        <v>70</v>
      </c>
      <c r="D218">
        <v>1987</v>
      </c>
    </row>
    <row r="219" spans="1:4" ht="25.5">
      <c r="A219" s="26" t="s">
        <v>371</v>
      </c>
      <c r="D219">
        <v>1987</v>
      </c>
    </row>
    <row r="220" spans="1:6" ht="12.75">
      <c r="A220" s="26" t="s">
        <v>382</v>
      </c>
      <c r="B220">
        <v>19.5</v>
      </c>
      <c r="D220">
        <v>1988</v>
      </c>
      <c r="F220" t="s">
        <v>378</v>
      </c>
    </row>
    <row r="221" spans="1:4" ht="12.75">
      <c r="A221" s="26" t="s">
        <v>383</v>
      </c>
      <c r="B221">
        <v>415</v>
      </c>
      <c r="D221">
        <v>1988</v>
      </c>
    </row>
    <row r="222" spans="1:4" ht="12.75">
      <c r="A222" s="51" t="s">
        <v>385</v>
      </c>
      <c r="D222">
        <v>1988</v>
      </c>
    </row>
    <row r="223" spans="1:4" ht="51">
      <c r="A223" s="26" t="s">
        <v>387</v>
      </c>
      <c r="B223">
        <v>20</v>
      </c>
      <c r="D223">
        <v>1989</v>
      </c>
    </row>
    <row r="224" spans="1:6" ht="38.25">
      <c r="A224" s="26" t="s">
        <v>388</v>
      </c>
      <c r="D224">
        <v>1989</v>
      </c>
      <c r="F224" t="s">
        <v>526</v>
      </c>
    </row>
    <row r="225" spans="1:4" ht="12.75">
      <c r="A225" s="26" t="s">
        <v>383</v>
      </c>
      <c r="B225">
        <v>415</v>
      </c>
      <c r="D225">
        <v>1989</v>
      </c>
    </row>
    <row r="226" spans="1:4" ht="25.5">
      <c r="A226" s="26" t="s">
        <v>131</v>
      </c>
      <c r="D226">
        <v>1990</v>
      </c>
    </row>
    <row r="227" spans="1:6" ht="38.25">
      <c r="A227" s="26" t="s">
        <v>133</v>
      </c>
      <c r="D227">
        <v>1990</v>
      </c>
      <c r="F227" t="s">
        <v>132</v>
      </c>
    </row>
    <row r="228" spans="1:6" ht="12.75">
      <c r="A228" s="26" t="s">
        <v>134</v>
      </c>
      <c r="D228">
        <v>1990</v>
      </c>
      <c r="F228" t="s">
        <v>135</v>
      </c>
    </row>
    <row r="229" spans="1:6" ht="25.5">
      <c r="A229" s="26" t="s">
        <v>136</v>
      </c>
      <c r="D229">
        <v>1990</v>
      </c>
      <c r="F229" t="s">
        <v>137</v>
      </c>
    </row>
    <row r="230" spans="1:6" ht="25.5">
      <c r="A230" s="26" t="s">
        <v>139</v>
      </c>
      <c r="D230">
        <v>1990</v>
      </c>
      <c r="F230" t="s">
        <v>140</v>
      </c>
    </row>
    <row r="231" spans="1:4" ht="12.75">
      <c r="A231" s="26" t="s">
        <v>141</v>
      </c>
      <c r="B231">
        <v>415</v>
      </c>
      <c r="D231">
        <v>1990</v>
      </c>
    </row>
    <row r="232" spans="1:4" ht="12.75">
      <c r="A232" s="51" t="s">
        <v>993</v>
      </c>
      <c r="D232">
        <v>1991</v>
      </c>
    </row>
    <row r="233" spans="1:6" ht="27" customHeight="1">
      <c r="A233" s="26" t="s">
        <v>994</v>
      </c>
      <c r="D233">
        <v>1991</v>
      </c>
      <c r="F233" t="s">
        <v>997</v>
      </c>
    </row>
    <row r="234" spans="1:6" ht="38.25">
      <c r="A234" s="26" t="s">
        <v>995</v>
      </c>
      <c r="B234" t="s">
        <v>996</v>
      </c>
      <c r="D234">
        <v>1991</v>
      </c>
      <c r="F234" t="s">
        <v>137</v>
      </c>
    </row>
    <row r="235" spans="1:6" ht="12.75">
      <c r="A235" s="26" t="s">
        <v>998</v>
      </c>
      <c r="D235">
        <v>1991</v>
      </c>
      <c r="F235" t="s">
        <v>999</v>
      </c>
    </row>
    <row r="236" spans="1:6" ht="25.5">
      <c r="A236" s="26" t="s">
        <v>1000</v>
      </c>
      <c r="B236">
        <v>500</v>
      </c>
      <c r="D236">
        <v>1991</v>
      </c>
      <c r="F236" t="s">
        <v>1001</v>
      </c>
    </row>
    <row r="237" spans="1:6" ht="25.5">
      <c r="A237" s="26" t="s">
        <v>485</v>
      </c>
      <c r="D237">
        <v>1992</v>
      </c>
      <c r="F237" t="s">
        <v>486</v>
      </c>
    </row>
    <row r="238" spans="1:6" ht="38.25">
      <c r="A238" s="26" t="s">
        <v>487</v>
      </c>
      <c r="D238">
        <v>1992</v>
      </c>
      <c r="F238" t="s">
        <v>488</v>
      </c>
    </row>
    <row r="239" spans="1:6" ht="25.5">
      <c r="A239" s="26" t="s">
        <v>498</v>
      </c>
      <c r="D239">
        <v>1992</v>
      </c>
      <c r="F239" t="s">
        <v>999</v>
      </c>
    </row>
    <row r="240" spans="1:4" ht="25.5">
      <c r="A240" s="26" t="s">
        <v>499</v>
      </c>
      <c r="D240">
        <v>1992</v>
      </c>
    </row>
    <row r="241" spans="1:4" ht="25.5">
      <c r="A241" s="26" t="s">
        <v>500</v>
      </c>
      <c r="D241">
        <v>1992</v>
      </c>
    </row>
    <row r="242" spans="1:4" ht="12.75">
      <c r="A242" s="26" t="s">
        <v>513</v>
      </c>
      <c r="B242">
        <v>237</v>
      </c>
      <c r="D242">
        <v>1992</v>
      </c>
    </row>
    <row r="243" spans="1:6" ht="25.5">
      <c r="A243" s="26" t="s">
        <v>502</v>
      </c>
      <c r="D243">
        <v>1993</v>
      </c>
      <c r="F243" t="s">
        <v>503</v>
      </c>
    </row>
    <row r="244" spans="1:6" ht="25.5">
      <c r="A244" s="26" t="s">
        <v>505</v>
      </c>
      <c r="D244">
        <v>1993</v>
      </c>
      <c r="F244" t="s">
        <v>506</v>
      </c>
    </row>
    <row r="245" spans="1:6" ht="25.5">
      <c r="A245" s="26" t="s">
        <v>511</v>
      </c>
      <c r="D245">
        <v>1993</v>
      </c>
      <c r="F245" t="s">
        <v>512</v>
      </c>
    </row>
    <row r="246" spans="1:4" ht="12.75">
      <c r="A246" s="26" t="s">
        <v>513</v>
      </c>
      <c r="B246">
        <v>237</v>
      </c>
      <c r="D246">
        <v>1993</v>
      </c>
    </row>
    <row r="247" spans="1:6" ht="12.75">
      <c r="A247" s="26" t="s">
        <v>514</v>
      </c>
      <c r="D247">
        <v>1994</v>
      </c>
      <c r="F247" t="s">
        <v>516</v>
      </c>
    </row>
    <row r="248" spans="1:6" ht="12.75">
      <c r="A248" s="26" t="s">
        <v>515</v>
      </c>
      <c r="D248">
        <v>1994</v>
      </c>
      <c r="F248" t="s">
        <v>517</v>
      </c>
    </row>
    <row r="249" spans="1:6" ht="38.25">
      <c r="A249" s="26" t="s">
        <v>518</v>
      </c>
      <c r="B249">
        <v>559</v>
      </c>
      <c r="D249">
        <v>1994</v>
      </c>
      <c r="F249" t="s">
        <v>519</v>
      </c>
    </row>
    <row r="250" spans="1:4" ht="51">
      <c r="A250" s="26" t="s">
        <v>520</v>
      </c>
      <c r="D250">
        <v>1994</v>
      </c>
    </row>
    <row r="251" spans="1:4" ht="12.75">
      <c r="A251" s="26" t="s">
        <v>513</v>
      </c>
      <c r="B251">
        <v>237</v>
      </c>
      <c r="D251">
        <v>1994</v>
      </c>
    </row>
    <row r="252" spans="1:6" ht="25.5">
      <c r="A252" s="26" t="s">
        <v>522</v>
      </c>
      <c r="D252">
        <v>1994</v>
      </c>
      <c r="F252" t="s">
        <v>521</v>
      </c>
    </row>
    <row r="253" spans="1:6" ht="25.5">
      <c r="A253" s="26" t="s">
        <v>71</v>
      </c>
      <c r="D253">
        <v>1995</v>
      </c>
      <c r="F253" t="s">
        <v>72</v>
      </c>
    </row>
    <row r="254" spans="1:6" ht="51">
      <c r="A254" s="26" t="s">
        <v>73</v>
      </c>
      <c r="D254">
        <v>1995</v>
      </c>
      <c r="F254" t="s">
        <v>74</v>
      </c>
    </row>
    <row r="255" spans="1:6" ht="12.75">
      <c r="A255" s="26" t="s">
        <v>738</v>
      </c>
      <c r="D255">
        <v>1996</v>
      </c>
      <c r="F255" t="s">
        <v>735</v>
      </c>
    </row>
    <row r="256" spans="1:6" ht="12.75">
      <c r="A256" s="26" t="s">
        <v>739</v>
      </c>
      <c r="B256">
        <f>363+196</f>
        <v>559</v>
      </c>
      <c r="D256">
        <v>1996</v>
      </c>
      <c r="F256" t="s">
        <v>74</v>
      </c>
    </row>
    <row r="257" spans="1:6" ht="12.75">
      <c r="A257" s="26" t="s">
        <v>740</v>
      </c>
      <c r="D257">
        <v>1997</v>
      </c>
      <c r="F257" t="s">
        <v>743</v>
      </c>
    </row>
    <row r="258" spans="1:6" ht="25.5">
      <c r="A258" s="26" t="s">
        <v>741</v>
      </c>
      <c r="D258">
        <v>1997</v>
      </c>
      <c r="F258" t="s">
        <v>742</v>
      </c>
    </row>
    <row r="259" spans="1:6" ht="12.75">
      <c r="A259" s="26" t="s">
        <v>748</v>
      </c>
      <c r="D259">
        <v>1997</v>
      </c>
      <c r="F259" t="s">
        <v>735</v>
      </c>
    </row>
    <row r="260" spans="1:4" ht="12.75">
      <c r="A260" s="26" t="s">
        <v>744</v>
      </c>
      <c r="D260">
        <v>1997</v>
      </c>
    </row>
    <row r="261" spans="1:6" ht="12.75">
      <c r="A261" s="26" t="s">
        <v>749</v>
      </c>
      <c r="B261">
        <v>80</v>
      </c>
      <c r="D261">
        <v>1997</v>
      </c>
      <c r="F261" t="s">
        <v>750</v>
      </c>
    </row>
    <row r="262" spans="1:6" ht="12.75">
      <c r="A262" s="26" t="s">
        <v>745</v>
      </c>
      <c r="D262">
        <v>1998</v>
      </c>
      <c r="F262" t="s">
        <v>746</v>
      </c>
    </row>
    <row r="263" spans="1:6" ht="12.75">
      <c r="A263" s="26" t="s">
        <v>748</v>
      </c>
      <c r="D263">
        <v>1998</v>
      </c>
      <c r="F263" t="s">
        <v>735</v>
      </c>
    </row>
    <row r="264" spans="1:6" ht="12.75">
      <c r="A264" s="26" t="s">
        <v>749</v>
      </c>
      <c r="B264">
        <f>39+66+40</f>
        <v>145</v>
      </c>
      <c r="D264">
        <v>1998</v>
      </c>
      <c r="F264" t="s">
        <v>751</v>
      </c>
    </row>
    <row r="265" spans="1:6" ht="12.75">
      <c r="A265" s="26" t="s">
        <v>1226</v>
      </c>
      <c r="D265">
        <v>2013</v>
      </c>
      <c r="F265" t="s">
        <v>1227</v>
      </c>
    </row>
    <row r="266" spans="1:6" ht="25.5">
      <c r="A266" s="26" t="s">
        <v>1228</v>
      </c>
      <c r="D266">
        <v>2013</v>
      </c>
      <c r="F266" t="s">
        <v>1229</v>
      </c>
    </row>
    <row r="267" spans="1:6" ht="12.75">
      <c r="A267" s="26" t="s">
        <v>1230</v>
      </c>
      <c r="D267">
        <v>2012</v>
      </c>
      <c r="F267" t="s">
        <v>1231</v>
      </c>
    </row>
    <row r="268" spans="1:6" ht="12.75">
      <c r="A268" s="26" t="s">
        <v>1230</v>
      </c>
      <c r="D268">
        <v>2013</v>
      </c>
      <c r="F268" t="s">
        <v>1232</v>
      </c>
    </row>
    <row r="269" spans="1:6" ht="12.75">
      <c r="A269" s="26" t="s">
        <v>1233</v>
      </c>
      <c r="D269">
        <v>2013</v>
      </c>
      <c r="F269" t="s">
        <v>1234</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K492"/>
  <sheetViews>
    <sheetView tabSelected="1" zoomScalePageLayoutView="0" workbookViewId="0" topLeftCell="A1">
      <pane ySplit="1" topLeftCell="A490" activePane="bottomLeft" state="frozen"/>
      <selection pane="topLeft" activeCell="A1" sqref="A1"/>
      <selection pane="bottomLeft" activeCell="G496" sqref="G496"/>
    </sheetView>
  </sheetViews>
  <sheetFormatPr defaultColWidth="9.140625" defaultRowHeight="24.75" customHeight="1"/>
  <cols>
    <col min="1" max="1" width="20.421875" style="2" customWidth="1"/>
    <col min="2" max="2" width="17.421875" style="2" customWidth="1"/>
    <col min="3" max="3" width="7.140625" style="2" customWidth="1"/>
    <col min="4" max="4" width="8.28125" style="2" customWidth="1"/>
    <col min="5" max="5" width="10.8515625" style="2" customWidth="1"/>
    <col min="6" max="6" width="19.57421875" style="2" customWidth="1"/>
    <col min="7" max="7" width="14.140625" style="2" customWidth="1"/>
    <col min="8" max="10" width="9.140625" style="2" customWidth="1"/>
    <col min="11" max="11" width="21.8515625" style="2" customWidth="1"/>
    <col min="12" max="16384" width="9.140625" style="2" customWidth="1"/>
  </cols>
  <sheetData>
    <row r="1" spans="1:9" s="1" customFormat="1" ht="24.75" customHeight="1">
      <c r="A1" s="1" t="s">
        <v>534</v>
      </c>
      <c r="B1" s="1" t="s">
        <v>562</v>
      </c>
      <c r="C1" s="1" t="s">
        <v>547</v>
      </c>
      <c r="D1" s="1" t="s">
        <v>537</v>
      </c>
      <c r="E1" s="1" t="s">
        <v>551</v>
      </c>
      <c r="F1" s="1" t="s">
        <v>535</v>
      </c>
      <c r="G1" s="1" t="s">
        <v>543</v>
      </c>
      <c r="H1" s="1" t="s">
        <v>536</v>
      </c>
      <c r="I1" s="1" t="s">
        <v>1041</v>
      </c>
    </row>
    <row r="2" spans="1:11" s="1" customFormat="1" ht="24.75" customHeight="1">
      <c r="A2" s="3" t="s">
        <v>800</v>
      </c>
      <c r="B2" s="3" t="s">
        <v>799</v>
      </c>
      <c r="C2" s="3"/>
      <c r="D2" s="3" t="s">
        <v>541</v>
      </c>
      <c r="E2" s="3"/>
      <c r="F2" s="3"/>
      <c r="G2" s="3"/>
      <c r="H2" s="3">
        <v>1922</v>
      </c>
      <c r="I2" s="22"/>
      <c r="J2" s="1" t="s">
        <v>860</v>
      </c>
      <c r="K2" s="1" t="s">
        <v>443</v>
      </c>
    </row>
    <row r="3" spans="1:10" s="1" customFormat="1" ht="24.75" customHeight="1">
      <c r="A3" s="3" t="s">
        <v>802</v>
      </c>
      <c r="B3" s="3" t="s">
        <v>642</v>
      </c>
      <c r="C3" s="3"/>
      <c r="D3" s="3" t="s">
        <v>541</v>
      </c>
      <c r="E3" s="3"/>
      <c r="F3" s="3"/>
      <c r="G3" s="3"/>
      <c r="H3" s="3">
        <v>1922</v>
      </c>
      <c r="J3" s="3" t="s">
        <v>861</v>
      </c>
    </row>
    <row r="4" spans="1:11" s="1" customFormat="1" ht="24.75" customHeight="1">
      <c r="A4" s="3" t="s">
        <v>801</v>
      </c>
      <c r="B4" s="3" t="s">
        <v>542</v>
      </c>
      <c r="C4" s="3"/>
      <c r="D4" s="3">
        <v>300</v>
      </c>
      <c r="E4" s="3"/>
      <c r="F4" s="3"/>
      <c r="G4" s="3"/>
      <c r="H4" s="3">
        <v>1922</v>
      </c>
      <c r="J4" s="23" t="s">
        <v>862</v>
      </c>
      <c r="K4" s="29" t="s">
        <v>864</v>
      </c>
    </row>
    <row r="5" spans="1:11" s="1" customFormat="1" ht="24.75" customHeight="1">
      <c r="A5" s="3" t="s">
        <v>798</v>
      </c>
      <c r="B5" s="3" t="s">
        <v>799</v>
      </c>
      <c r="C5" s="3"/>
      <c r="D5" s="3" t="s">
        <v>541</v>
      </c>
      <c r="E5" s="3"/>
      <c r="F5" s="3"/>
      <c r="G5" s="3"/>
      <c r="H5" s="3">
        <v>1923</v>
      </c>
      <c r="J5" s="27" t="s">
        <v>863</v>
      </c>
      <c r="K5" s="30" t="s">
        <v>865</v>
      </c>
    </row>
    <row r="6" spans="1:11" s="1" customFormat="1" ht="24.75" customHeight="1">
      <c r="A6" s="3" t="s">
        <v>804</v>
      </c>
      <c r="B6" s="3" t="s">
        <v>803</v>
      </c>
      <c r="C6" s="3"/>
      <c r="D6" s="3" t="s">
        <v>541</v>
      </c>
      <c r="E6" s="3"/>
      <c r="F6" s="3"/>
      <c r="G6" s="3"/>
      <c r="H6" s="3">
        <v>1926</v>
      </c>
      <c r="J6" s="54"/>
      <c r="K6" s="3" t="s">
        <v>509</v>
      </c>
    </row>
    <row r="7" spans="1:11" s="22" customFormat="1" ht="24.75" customHeight="1">
      <c r="A7" s="23"/>
      <c r="B7" s="23" t="s">
        <v>805</v>
      </c>
      <c r="C7" s="23"/>
      <c r="D7" s="23">
        <v>243</v>
      </c>
      <c r="E7" s="23"/>
      <c r="F7" s="23"/>
      <c r="G7" s="23"/>
      <c r="H7" s="23">
        <v>1937</v>
      </c>
      <c r="J7" s="64"/>
      <c r="K7" s="2" t="s">
        <v>510</v>
      </c>
    </row>
    <row r="8" spans="1:8" ht="24.75" customHeight="1">
      <c r="A8" s="2" t="s">
        <v>539</v>
      </c>
      <c r="B8" s="2" t="s">
        <v>540</v>
      </c>
      <c r="D8" s="2">
        <v>15</v>
      </c>
      <c r="F8" s="2" t="s">
        <v>538</v>
      </c>
      <c r="H8" s="2">
        <v>1938</v>
      </c>
    </row>
    <row r="9" spans="2:8" ht="24.75" customHeight="1">
      <c r="B9" s="2" t="s">
        <v>542</v>
      </c>
      <c r="D9" s="2">
        <v>300</v>
      </c>
      <c r="H9" s="2">
        <v>1938</v>
      </c>
    </row>
    <row r="10" spans="1:8" s="24" customFormat="1" ht="38.25" customHeight="1">
      <c r="A10" s="24" t="s">
        <v>815</v>
      </c>
      <c r="B10" s="24" t="s">
        <v>812</v>
      </c>
      <c r="D10" s="24" t="s">
        <v>813</v>
      </c>
      <c r="E10" s="24" t="s">
        <v>814</v>
      </c>
      <c r="G10" s="24" t="s">
        <v>838</v>
      </c>
      <c r="H10" s="24">
        <v>1939</v>
      </c>
    </row>
    <row r="11" spans="2:11" s="24" customFormat="1" ht="24.75" customHeight="1">
      <c r="B11" s="24" t="s">
        <v>827</v>
      </c>
      <c r="D11" s="24">
        <v>300</v>
      </c>
      <c r="G11" s="24" t="s">
        <v>828</v>
      </c>
      <c r="H11" s="55">
        <v>1939</v>
      </c>
      <c r="K11" s="24" t="s">
        <v>888</v>
      </c>
    </row>
    <row r="12" spans="1:8" s="24" customFormat="1" ht="38.25" customHeight="1">
      <c r="A12" s="24" t="s">
        <v>837</v>
      </c>
      <c r="E12" s="24">
        <v>200</v>
      </c>
      <c r="G12" s="24" t="s">
        <v>838</v>
      </c>
      <c r="H12" s="24">
        <v>1940</v>
      </c>
    </row>
    <row r="13" spans="2:8" s="24" customFormat="1" ht="24.75" customHeight="1">
      <c r="B13" s="24" t="s">
        <v>849</v>
      </c>
      <c r="D13" s="24">
        <v>306</v>
      </c>
      <c r="H13" s="55">
        <v>1940</v>
      </c>
    </row>
    <row r="14" spans="2:11" s="24" customFormat="1" ht="24.75" customHeight="1">
      <c r="B14" s="24" t="s">
        <v>827</v>
      </c>
      <c r="D14" s="24">
        <v>1137.25</v>
      </c>
      <c r="G14" s="24" t="s">
        <v>828</v>
      </c>
      <c r="H14" s="55">
        <v>1940</v>
      </c>
      <c r="K14" s="24" t="s">
        <v>888</v>
      </c>
    </row>
    <row r="15" spans="2:11" s="24" customFormat="1" ht="24.75" customHeight="1">
      <c r="B15" s="24" t="s">
        <v>850</v>
      </c>
      <c r="D15" s="24">
        <v>300</v>
      </c>
      <c r="G15" s="24" t="s">
        <v>828</v>
      </c>
      <c r="H15" s="55">
        <v>1940</v>
      </c>
      <c r="K15" s="24" t="s">
        <v>888</v>
      </c>
    </row>
    <row r="16" spans="2:11" s="24" customFormat="1" ht="24.75" customHeight="1">
      <c r="B16" s="24" t="s">
        <v>850</v>
      </c>
      <c r="D16" s="24">
        <v>150</v>
      </c>
      <c r="G16" s="24" t="s">
        <v>851</v>
      </c>
      <c r="H16" s="55">
        <v>1940</v>
      </c>
      <c r="K16" s="24" t="s">
        <v>888</v>
      </c>
    </row>
    <row r="17" spans="2:8" s="24" customFormat="1" ht="24.75" customHeight="1">
      <c r="B17" s="24" t="s">
        <v>852</v>
      </c>
      <c r="D17" s="24" t="s">
        <v>853</v>
      </c>
      <c r="G17" s="24" t="s">
        <v>851</v>
      </c>
      <c r="H17" s="24">
        <v>1940</v>
      </c>
    </row>
    <row r="18" spans="2:8" s="24" customFormat="1" ht="24.75" customHeight="1">
      <c r="B18" s="24" t="s">
        <v>852</v>
      </c>
      <c r="D18" s="24">
        <v>400</v>
      </c>
      <c r="G18" s="24" t="s">
        <v>828</v>
      </c>
      <c r="H18" s="55">
        <v>1940</v>
      </c>
    </row>
    <row r="19" spans="2:8" s="24" customFormat="1" ht="24.75" customHeight="1">
      <c r="B19" s="24" t="s">
        <v>854</v>
      </c>
      <c r="E19" s="24" t="s">
        <v>855</v>
      </c>
      <c r="G19" s="24" t="s">
        <v>828</v>
      </c>
      <c r="H19" s="63">
        <v>1940</v>
      </c>
    </row>
    <row r="20" spans="2:8" s="24" customFormat="1" ht="24.75" customHeight="1">
      <c r="B20" s="24" t="s">
        <v>854</v>
      </c>
      <c r="E20" s="24" t="s">
        <v>853</v>
      </c>
      <c r="G20" s="24" t="s">
        <v>851</v>
      </c>
      <c r="H20" s="24">
        <v>1940</v>
      </c>
    </row>
    <row r="21" spans="4:9" s="24" customFormat="1" ht="24.75" customHeight="1">
      <c r="D21" s="24">
        <v>385</v>
      </c>
      <c r="E21" s="24">
        <v>75</v>
      </c>
      <c r="F21" s="24" t="s">
        <v>859</v>
      </c>
      <c r="G21" s="24" t="s">
        <v>828</v>
      </c>
      <c r="H21" s="55">
        <v>1940</v>
      </c>
      <c r="I21" s="63"/>
    </row>
    <row r="22" spans="2:11" s="25" customFormat="1" ht="24.75" customHeight="1">
      <c r="B22" s="25" t="s">
        <v>542</v>
      </c>
      <c r="D22" s="25">
        <v>301.4</v>
      </c>
      <c r="F22" s="23"/>
      <c r="G22" s="25" t="s">
        <v>544</v>
      </c>
      <c r="H22" s="56">
        <v>1940</v>
      </c>
      <c r="K22" s="25" t="s">
        <v>888</v>
      </c>
    </row>
    <row r="23" spans="2:8" s="25" customFormat="1" ht="24.75" customHeight="1">
      <c r="B23" s="25" t="s">
        <v>540</v>
      </c>
      <c r="D23" s="25">
        <v>37.58</v>
      </c>
      <c r="G23" s="25" t="s">
        <v>544</v>
      </c>
      <c r="H23" s="56">
        <v>1940</v>
      </c>
    </row>
    <row r="24" spans="2:11" s="25" customFormat="1" ht="24.75" customHeight="1">
      <c r="B24" s="25" t="s">
        <v>542</v>
      </c>
      <c r="D24" s="25">
        <v>32.5</v>
      </c>
      <c r="F24" s="23"/>
      <c r="G24" s="25" t="s">
        <v>544</v>
      </c>
      <c r="H24" s="56">
        <v>1940</v>
      </c>
      <c r="K24" s="25" t="s">
        <v>888</v>
      </c>
    </row>
    <row r="25" spans="2:11" s="25" customFormat="1" ht="24.75" customHeight="1">
      <c r="B25" s="25" t="s">
        <v>542</v>
      </c>
      <c r="D25" s="25">
        <v>400</v>
      </c>
      <c r="G25" s="25" t="s">
        <v>545</v>
      </c>
      <c r="H25" s="56">
        <v>1940</v>
      </c>
      <c r="K25" s="25" t="s">
        <v>888</v>
      </c>
    </row>
    <row r="26" spans="2:8" s="25" customFormat="1" ht="24.75" customHeight="1">
      <c r="B26" s="25" t="s">
        <v>540</v>
      </c>
      <c r="D26" s="25">
        <v>120</v>
      </c>
      <c r="G26" s="25" t="s">
        <v>545</v>
      </c>
      <c r="H26" s="56">
        <v>1940</v>
      </c>
    </row>
    <row r="27" spans="2:8" s="24" customFormat="1" ht="24.75" customHeight="1">
      <c r="B27" s="24" t="s">
        <v>854</v>
      </c>
      <c r="E27" s="24">
        <v>30</v>
      </c>
      <c r="G27" s="24" t="s">
        <v>828</v>
      </c>
      <c r="H27" s="63">
        <v>1941</v>
      </c>
    </row>
    <row r="28" spans="1:8" s="24" customFormat="1" ht="24.75" customHeight="1">
      <c r="A28" s="24" t="s">
        <v>905</v>
      </c>
      <c r="C28" s="24">
        <v>810</v>
      </c>
      <c r="D28" s="24">
        <v>266</v>
      </c>
      <c r="E28" s="24">
        <v>0.155</v>
      </c>
      <c r="G28" s="24" t="s">
        <v>851</v>
      </c>
      <c r="H28" s="24">
        <v>1941</v>
      </c>
    </row>
    <row r="29" spans="1:8" s="27" customFormat="1" ht="24.75" customHeight="1">
      <c r="A29" s="27" t="s">
        <v>797</v>
      </c>
      <c r="B29" s="27" t="s">
        <v>546</v>
      </c>
      <c r="C29" s="27">
        <v>120</v>
      </c>
      <c r="D29" s="27" t="s">
        <v>541</v>
      </c>
      <c r="G29" s="27" t="s">
        <v>541</v>
      </c>
      <c r="H29" s="27">
        <v>1942</v>
      </c>
    </row>
    <row r="30" spans="1:8" s="25" customFormat="1" ht="24.75" customHeight="1">
      <c r="A30" s="23" t="s">
        <v>913</v>
      </c>
      <c r="B30" s="25" t="s">
        <v>541</v>
      </c>
      <c r="D30" s="25">
        <v>100</v>
      </c>
      <c r="G30" s="24" t="s">
        <v>851</v>
      </c>
      <c r="H30" s="25">
        <v>1942</v>
      </c>
    </row>
    <row r="31" spans="2:11" s="23" customFormat="1" ht="24.75" customHeight="1">
      <c r="B31" s="23" t="s">
        <v>850</v>
      </c>
      <c r="D31" s="23">
        <v>12</v>
      </c>
      <c r="G31" s="23" t="s">
        <v>917</v>
      </c>
      <c r="H31" s="57">
        <v>1942</v>
      </c>
      <c r="K31" s="23" t="s">
        <v>888</v>
      </c>
    </row>
    <row r="32" spans="2:8" s="23" customFormat="1" ht="24.75" customHeight="1">
      <c r="B32" s="23" t="s">
        <v>852</v>
      </c>
      <c r="D32" s="23">
        <v>6</v>
      </c>
      <c r="G32" s="23" t="s">
        <v>918</v>
      </c>
      <c r="H32" s="57">
        <v>1942</v>
      </c>
    </row>
    <row r="33" spans="1:9" s="23" customFormat="1" ht="24.75" customHeight="1">
      <c r="A33" s="23" t="s">
        <v>927</v>
      </c>
      <c r="B33" s="23" t="s">
        <v>540</v>
      </c>
      <c r="C33" s="28" t="s">
        <v>935</v>
      </c>
      <c r="D33" s="23">
        <v>14.3</v>
      </c>
      <c r="G33" s="23" t="s">
        <v>938</v>
      </c>
      <c r="H33" s="23">
        <v>1942</v>
      </c>
      <c r="I33" s="23">
        <v>9475</v>
      </c>
    </row>
    <row r="34" spans="1:9" s="23" customFormat="1" ht="24.75" customHeight="1">
      <c r="A34" s="23" t="s">
        <v>927</v>
      </c>
      <c r="B34" s="23" t="s">
        <v>932</v>
      </c>
      <c r="C34" s="28" t="s">
        <v>937</v>
      </c>
      <c r="D34" s="23">
        <v>2.5</v>
      </c>
      <c r="G34" s="23" t="s">
        <v>938</v>
      </c>
      <c r="H34" s="23">
        <v>1942</v>
      </c>
      <c r="I34" s="23">
        <v>9475</v>
      </c>
    </row>
    <row r="35" spans="1:9" s="23" customFormat="1" ht="24.75" customHeight="1">
      <c r="A35" s="23" t="s">
        <v>927</v>
      </c>
      <c r="B35" s="23" t="s">
        <v>933</v>
      </c>
      <c r="C35" s="28" t="s">
        <v>936</v>
      </c>
      <c r="D35" s="23">
        <v>60.7</v>
      </c>
      <c r="G35" s="23" t="s">
        <v>938</v>
      </c>
      <c r="H35" s="23">
        <v>1942</v>
      </c>
      <c r="I35" s="23">
        <v>9475</v>
      </c>
    </row>
    <row r="36" spans="1:9" s="23" customFormat="1" ht="24.75" customHeight="1">
      <c r="A36" s="23" t="s">
        <v>927</v>
      </c>
      <c r="B36" s="23" t="s">
        <v>934</v>
      </c>
      <c r="C36" s="28">
        <v>80</v>
      </c>
      <c r="D36" s="23">
        <v>11</v>
      </c>
      <c r="G36" s="23" t="s">
        <v>938</v>
      </c>
      <c r="H36" s="23">
        <v>1942</v>
      </c>
      <c r="I36" s="23">
        <v>9475</v>
      </c>
    </row>
    <row r="37" spans="1:11" s="23" customFormat="1" ht="24.75" customHeight="1">
      <c r="A37" s="23" t="s">
        <v>926</v>
      </c>
      <c r="B37" s="23" t="s">
        <v>850</v>
      </c>
      <c r="D37" s="23">
        <v>25</v>
      </c>
      <c r="F37" s="23" t="s">
        <v>931</v>
      </c>
      <c r="G37" s="23" t="s">
        <v>552</v>
      </c>
      <c r="H37" s="23">
        <v>1942</v>
      </c>
      <c r="I37" s="23">
        <v>8284</v>
      </c>
      <c r="K37" s="23" t="s">
        <v>888</v>
      </c>
    </row>
    <row r="38" spans="1:11" s="23" customFormat="1" ht="24.75" customHeight="1">
      <c r="A38" s="23" t="s">
        <v>926</v>
      </c>
      <c r="B38" s="23" t="s">
        <v>850</v>
      </c>
      <c r="D38" s="23">
        <v>50</v>
      </c>
      <c r="F38" s="23" t="s">
        <v>931</v>
      </c>
      <c r="G38" s="23" t="s">
        <v>939</v>
      </c>
      <c r="H38" s="23">
        <v>1942</v>
      </c>
      <c r="I38" s="23">
        <v>7474</v>
      </c>
      <c r="K38" s="23" t="s">
        <v>888</v>
      </c>
    </row>
    <row r="39" spans="1:11" s="23" customFormat="1" ht="24.75" customHeight="1">
      <c r="A39" s="23" t="s">
        <v>926</v>
      </c>
      <c r="B39" s="23" t="s">
        <v>850</v>
      </c>
      <c r="D39" s="23">
        <v>25</v>
      </c>
      <c r="F39" s="23" t="s">
        <v>931</v>
      </c>
      <c r="G39" s="23" t="s">
        <v>552</v>
      </c>
      <c r="H39" s="23">
        <v>1942</v>
      </c>
      <c r="I39" s="23">
        <v>5342</v>
      </c>
      <c r="K39" s="23" t="s">
        <v>888</v>
      </c>
    </row>
    <row r="40" spans="1:9" s="23" customFormat="1" ht="24.75" customHeight="1">
      <c r="A40" s="23" t="s">
        <v>926</v>
      </c>
      <c r="B40" s="23" t="s">
        <v>930</v>
      </c>
      <c r="D40" s="23">
        <v>61</v>
      </c>
      <c r="F40" s="23" t="s">
        <v>931</v>
      </c>
      <c r="G40" s="23" t="s">
        <v>574</v>
      </c>
      <c r="H40" s="23">
        <v>1942</v>
      </c>
      <c r="I40" s="23">
        <v>5338</v>
      </c>
    </row>
    <row r="41" spans="1:11" s="23" customFormat="1" ht="24.75" customHeight="1">
      <c r="A41" s="23" t="s">
        <v>926</v>
      </c>
      <c r="B41" s="23" t="s">
        <v>850</v>
      </c>
      <c r="D41" s="23">
        <v>9.15</v>
      </c>
      <c r="F41" s="23" t="s">
        <v>931</v>
      </c>
      <c r="G41" s="23" t="s">
        <v>574</v>
      </c>
      <c r="H41" s="23">
        <v>1942</v>
      </c>
      <c r="I41" s="23">
        <v>5338</v>
      </c>
      <c r="K41" s="23" t="s">
        <v>888</v>
      </c>
    </row>
    <row r="42" spans="1:9" s="23" customFormat="1" ht="24.75" customHeight="1">
      <c r="A42" s="23" t="s">
        <v>928</v>
      </c>
      <c r="B42" s="23" t="s">
        <v>930</v>
      </c>
      <c r="D42" s="23">
        <v>10</v>
      </c>
      <c r="F42" s="23" t="s">
        <v>931</v>
      </c>
      <c r="G42" s="23" t="s">
        <v>940</v>
      </c>
      <c r="H42" s="23">
        <v>1942</v>
      </c>
      <c r="I42" s="23">
        <v>5337</v>
      </c>
    </row>
    <row r="43" spans="1:9" s="23" customFormat="1" ht="24.75" customHeight="1">
      <c r="A43" s="23" t="s">
        <v>929</v>
      </c>
      <c r="B43" s="23" t="s">
        <v>930</v>
      </c>
      <c r="D43" s="23">
        <v>4</v>
      </c>
      <c r="F43" s="23" t="s">
        <v>931</v>
      </c>
      <c r="G43" s="23" t="s">
        <v>688</v>
      </c>
      <c r="H43" s="23">
        <v>1942</v>
      </c>
      <c r="I43" s="23">
        <v>5336</v>
      </c>
    </row>
    <row r="44" spans="4:8" s="23" customFormat="1" ht="24.75" customHeight="1">
      <c r="D44" s="23">
        <v>140.3</v>
      </c>
      <c r="F44" s="23" t="s">
        <v>945</v>
      </c>
      <c r="G44" s="23" t="s">
        <v>838</v>
      </c>
      <c r="H44" s="57">
        <v>1943</v>
      </c>
    </row>
    <row r="45" spans="1:9" s="25" customFormat="1" ht="24.75" customHeight="1">
      <c r="A45" s="25" t="s">
        <v>687</v>
      </c>
      <c r="B45" s="25" t="s">
        <v>700</v>
      </c>
      <c r="D45" s="25">
        <v>20</v>
      </c>
      <c r="G45" s="25" t="s">
        <v>688</v>
      </c>
      <c r="H45" s="25">
        <v>1943</v>
      </c>
      <c r="I45" s="25">
        <v>5346</v>
      </c>
    </row>
    <row r="46" spans="1:9" s="25" customFormat="1" ht="24.75" customHeight="1">
      <c r="A46" s="25" t="s">
        <v>689</v>
      </c>
      <c r="B46" s="25" t="s">
        <v>700</v>
      </c>
      <c r="D46" s="25">
        <v>60.3</v>
      </c>
      <c r="G46" s="25" t="s">
        <v>690</v>
      </c>
      <c r="H46" s="25">
        <v>1943</v>
      </c>
      <c r="I46" s="25">
        <v>5349</v>
      </c>
    </row>
    <row r="47" spans="1:9" s="25" customFormat="1" ht="24.75" customHeight="1">
      <c r="A47" s="25" t="s">
        <v>691</v>
      </c>
      <c r="B47" s="25" t="s">
        <v>700</v>
      </c>
      <c r="D47" s="25">
        <v>20</v>
      </c>
      <c r="G47" s="25" t="s">
        <v>692</v>
      </c>
      <c r="H47" s="25">
        <v>1943</v>
      </c>
      <c r="I47" s="25">
        <v>5352</v>
      </c>
    </row>
    <row r="48" spans="1:9" s="25" customFormat="1" ht="24.75" customHeight="1">
      <c r="A48" s="25" t="s">
        <v>693</v>
      </c>
      <c r="B48" s="25" t="s">
        <v>700</v>
      </c>
      <c r="D48" s="25">
        <v>20</v>
      </c>
      <c r="G48" s="25" t="s">
        <v>694</v>
      </c>
      <c r="H48" s="25">
        <v>1943</v>
      </c>
      <c r="I48" s="25">
        <v>5353</v>
      </c>
    </row>
    <row r="49" spans="1:9" s="25" customFormat="1" ht="24.75" customHeight="1">
      <c r="A49" s="25" t="s">
        <v>695</v>
      </c>
      <c r="B49" s="25" t="s">
        <v>700</v>
      </c>
      <c r="D49" s="25">
        <v>20</v>
      </c>
      <c r="G49" s="25" t="s">
        <v>692</v>
      </c>
      <c r="H49" s="25">
        <v>1943</v>
      </c>
      <c r="I49" s="25">
        <v>5355</v>
      </c>
    </row>
    <row r="50" spans="1:9" s="25" customFormat="1" ht="24.75" customHeight="1">
      <c r="A50" s="25" t="s">
        <v>696</v>
      </c>
      <c r="B50" s="25" t="s">
        <v>700</v>
      </c>
      <c r="D50" s="25">
        <v>11</v>
      </c>
      <c r="G50" s="25" t="s">
        <v>697</v>
      </c>
      <c r="H50" s="25">
        <v>1943</v>
      </c>
      <c r="I50" s="25">
        <v>5356</v>
      </c>
    </row>
    <row r="51" spans="1:9" s="25" customFormat="1" ht="24.75" customHeight="1">
      <c r="A51" s="25" t="s">
        <v>698</v>
      </c>
      <c r="B51" s="25" t="s">
        <v>946</v>
      </c>
      <c r="D51" s="25">
        <v>34</v>
      </c>
      <c r="G51" s="25" t="s">
        <v>644</v>
      </c>
      <c r="H51" s="25">
        <v>1943</v>
      </c>
      <c r="I51" s="25">
        <v>5357</v>
      </c>
    </row>
    <row r="52" spans="1:9" s="25" customFormat="1" ht="24.75" customHeight="1">
      <c r="A52" s="25" t="s">
        <v>698</v>
      </c>
      <c r="B52" s="25" t="s">
        <v>700</v>
      </c>
      <c r="D52" s="25">
        <v>3</v>
      </c>
      <c r="G52" s="25" t="s">
        <v>644</v>
      </c>
      <c r="H52" s="25">
        <v>1943</v>
      </c>
      <c r="I52" s="25">
        <v>5357</v>
      </c>
    </row>
    <row r="53" spans="1:11" s="25" customFormat="1" ht="51" customHeight="1">
      <c r="A53" s="24" t="s">
        <v>955</v>
      </c>
      <c r="B53" s="25" t="s">
        <v>542</v>
      </c>
      <c r="C53" s="24">
        <v>120</v>
      </c>
      <c r="D53" s="25">
        <v>575.7</v>
      </c>
      <c r="G53" s="25" t="s">
        <v>548</v>
      </c>
      <c r="H53" s="25">
        <v>1944</v>
      </c>
      <c r="I53" s="25">
        <v>3591</v>
      </c>
      <c r="K53" s="25" t="s">
        <v>888</v>
      </c>
    </row>
    <row r="54" spans="1:11" s="25" customFormat="1" ht="24.75" customHeight="1">
      <c r="A54" s="25" t="s">
        <v>553</v>
      </c>
      <c r="B54" s="25" t="s">
        <v>542</v>
      </c>
      <c r="D54" s="25">
        <v>7000</v>
      </c>
      <c r="H54" s="56">
        <v>1944</v>
      </c>
      <c r="K54" s="25" t="s">
        <v>888</v>
      </c>
    </row>
    <row r="55" spans="1:8" s="25" customFormat="1" ht="24.75" customHeight="1">
      <c r="A55" s="25" t="s">
        <v>554</v>
      </c>
      <c r="B55" s="25" t="s">
        <v>555</v>
      </c>
      <c r="E55" s="25">
        <v>1500</v>
      </c>
      <c r="H55" s="65">
        <v>1944</v>
      </c>
    </row>
    <row r="56" spans="1:10" s="24" customFormat="1" ht="140.25">
      <c r="A56" s="24" t="s">
        <v>953</v>
      </c>
      <c r="B56" s="24" t="s">
        <v>1051</v>
      </c>
      <c r="C56" s="36" t="s">
        <v>935</v>
      </c>
      <c r="E56" s="24">
        <v>242.825</v>
      </c>
      <c r="F56" s="25" t="s">
        <v>1060</v>
      </c>
      <c r="G56" s="24" t="s">
        <v>1059</v>
      </c>
      <c r="H56" s="24" t="s">
        <v>1070</v>
      </c>
      <c r="I56" s="24" t="s">
        <v>1058</v>
      </c>
      <c r="J56" s="24" t="s">
        <v>947</v>
      </c>
    </row>
    <row r="57" spans="1:9" s="24" customFormat="1" ht="51">
      <c r="A57" s="24" t="s">
        <v>953</v>
      </c>
      <c r="B57" s="24" t="s">
        <v>1052</v>
      </c>
      <c r="E57" s="24">
        <v>50.5</v>
      </c>
      <c r="G57" s="24" t="s">
        <v>1059</v>
      </c>
      <c r="H57" s="24" t="s">
        <v>1070</v>
      </c>
      <c r="I57" s="24" t="s">
        <v>1058</v>
      </c>
    </row>
    <row r="58" spans="1:9" s="24" customFormat="1" ht="51">
      <c r="A58" s="24" t="s">
        <v>953</v>
      </c>
      <c r="B58" s="24" t="s">
        <v>1064</v>
      </c>
      <c r="C58" s="36" t="s">
        <v>1068</v>
      </c>
      <c r="E58" s="24">
        <v>423.975</v>
      </c>
      <c r="G58" s="24" t="s">
        <v>1059</v>
      </c>
      <c r="H58" s="24" t="s">
        <v>1070</v>
      </c>
      <c r="I58" s="24" t="s">
        <v>1058</v>
      </c>
    </row>
    <row r="59" spans="1:9" s="24" customFormat="1" ht="51">
      <c r="A59" s="24" t="s">
        <v>953</v>
      </c>
      <c r="B59" s="24" t="s">
        <v>610</v>
      </c>
      <c r="C59" s="36"/>
      <c r="E59" s="24">
        <v>38.475</v>
      </c>
      <c r="G59" s="24" t="s">
        <v>1059</v>
      </c>
      <c r="H59" s="24" t="s">
        <v>1070</v>
      </c>
      <c r="I59" s="24" t="s">
        <v>1058</v>
      </c>
    </row>
    <row r="60" spans="1:9" s="24" customFormat="1" ht="51">
      <c r="A60" s="24" t="s">
        <v>953</v>
      </c>
      <c r="B60" s="24" t="s">
        <v>1053</v>
      </c>
      <c r="C60" s="36" t="s">
        <v>1067</v>
      </c>
      <c r="E60" s="24">
        <v>14.785</v>
      </c>
      <c r="G60" s="24" t="s">
        <v>1059</v>
      </c>
      <c r="H60" s="24" t="s">
        <v>1070</v>
      </c>
      <c r="I60" s="24" t="s">
        <v>1058</v>
      </c>
    </row>
    <row r="61" spans="1:9" s="24" customFormat="1" ht="51">
      <c r="A61" s="24" t="s">
        <v>953</v>
      </c>
      <c r="B61" s="24" t="s">
        <v>1065</v>
      </c>
      <c r="C61" s="36">
        <v>9</v>
      </c>
      <c r="E61" s="24">
        <v>60.675</v>
      </c>
      <c r="G61" s="24" t="s">
        <v>1059</v>
      </c>
      <c r="H61" s="24" t="s">
        <v>1070</v>
      </c>
      <c r="I61" s="24" t="s">
        <v>1058</v>
      </c>
    </row>
    <row r="62" spans="1:9" s="24" customFormat="1" ht="51">
      <c r="A62" s="24" t="s">
        <v>953</v>
      </c>
      <c r="B62" s="24" t="s">
        <v>1054</v>
      </c>
      <c r="C62" s="36" t="s">
        <v>1066</v>
      </c>
      <c r="E62" s="24">
        <v>28.32</v>
      </c>
      <c r="G62" s="24" t="s">
        <v>1059</v>
      </c>
      <c r="H62" s="24" t="s">
        <v>1070</v>
      </c>
      <c r="I62" s="24" t="s">
        <v>1058</v>
      </c>
    </row>
    <row r="63" spans="1:9" s="24" customFormat="1" ht="51">
      <c r="A63" s="24" t="s">
        <v>953</v>
      </c>
      <c r="B63" s="24" t="s">
        <v>1055</v>
      </c>
      <c r="C63" s="36"/>
      <c r="E63" s="24">
        <v>17.32</v>
      </c>
      <c r="G63" s="24" t="s">
        <v>1059</v>
      </c>
      <c r="H63" s="24" t="s">
        <v>1070</v>
      </c>
      <c r="I63" s="24" t="s">
        <v>1058</v>
      </c>
    </row>
    <row r="64" spans="1:9" s="24" customFormat="1" ht="51">
      <c r="A64" s="24" t="s">
        <v>953</v>
      </c>
      <c r="B64" s="24" t="s">
        <v>1056</v>
      </c>
      <c r="C64" s="36">
        <v>665</v>
      </c>
      <c r="E64" s="24" t="s">
        <v>1069</v>
      </c>
      <c r="G64" s="24" t="s">
        <v>1059</v>
      </c>
      <c r="H64" s="24" t="s">
        <v>1070</v>
      </c>
      <c r="I64" s="24" t="s">
        <v>1058</v>
      </c>
    </row>
    <row r="65" spans="1:11" s="24" customFormat="1" ht="24.75" customHeight="1">
      <c r="A65" s="24" t="s">
        <v>954</v>
      </c>
      <c r="B65" s="24" t="s">
        <v>956</v>
      </c>
      <c r="C65" s="36" t="s">
        <v>714</v>
      </c>
      <c r="D65" s="24">
        <v>263.06</v>
      </c>
      <c r="G65" s="24" t="s">
        <v>550</v>
      </c>
      <c r="H65" s="24">
        <v>1944</v>
      </c>
      <c r="I65" s="24">
        <v>10463</v>
      </c>
      <c r="K65" s="24" t="s">
        <v>888</v>
      </c>
    </row>
    <row r="66" spans="1:9" s="24" customFormat="1" ht="24.75" customHeight="1">
      <c r="A66" s="24" t="s">
        <v>954</v>
      </c>
      <c r="B66" s="24" t="s">
        <v>1062</v>
      </c>
      <c r="C66" s="36" t="s">
        <v>937</v>
      </c>
      <c r="D66" s="24">
        <v>47.17</v>
      </c>
      <c r="G66" s="24" t="s">
        <v>550</v>
      </c>
      <c r="H66" s="24">
        <v>1944</v>
      </c>
      <c r="I66" s="24">
        <v>10463</v>
      </c>
    </row>
    <row r="67" spans="1:11" s="24" customFormat="1" ht="24.75" customHeight="1">
      <c r="A67" s="24" t="s">
        <v>954</v>
      </c>
      <c r="B67" s="24" t="s">
        <v>956</v>
      </c>
      <c r="C67" s="36" t="s">
        <v>1066</v>
      </c>
      <c r="D67" s="24">
        <v>245.12</v>
      </c>
      <c r="G67" s="24" t="s">
        <v>550</v>
      </c>
      <c r="H67" s="24">
        <v>1944</v>
      </c>
      <c r="I67" s="24">
        <v>10430</v>
      </c>
      <c r="K67" s="24" t="s">
        <v>888</v>
      </c>
    </row>
    <row r="68" spans="1:9" s="24" customFormat="1" ht="24.75" customHeight="1">
      <c r="A68" s="24" t="s">
        <v>954</v>
      </c>
      <c r="B68" s="24" t="s">
        <v>1062</v>
      </c>
      <c r="C68" s="36">
        <v>160</v>
      </c>
      <c r="D68" s="24">
        <v>55.82</v>
      </c>
      <c r="G68" s="24" t="s">
        <v>550</v>
      </c>
      <c r="H68" s="24">
        <v>1944</v>
      </c>
      <c r="I68" s="24">
        <v>10430</v>
      </c>
    </row>
    <row r="69" spans="1:8" ht="80.25" customHeight="1">
      <c r="A69" s="2" t="s">
        <v>556</v>
      </c>
      <c r="B69" s="2" t="s">
        <v>555</v>
      </c>
      <c r="D69" s="2" t="s">
        <v>541</v>
      </c>
      <c r="F69" s="2" t="s">
        <v>557</v>
      </c>
      <c r="H69" s="2">
        <v>1945</v>
      </c>
    </row>
    <row r="70" spans="1:9" s="25" customFormat="1" ht="24.75" customHeight="1">
      <c r="A70" s="25" t="s">
        <v>558</v>
      </c>
      <c r="B70" s="25" t="s">
        <v>559</v>
      </c>
      <c r="D70" s="25">
        <v>989</v>
      </c>
      <c r="G70" s="25" t="s">
        <v>549</v>
      </c>
      <c r="H70" s="56">
        <v>1945</v>
      </c>
      <c r="I70" s="25" t="s">
        <v>1049</v>
      </c>
    </row>
    <row r="71" spans="1:11" s="25" customFormat="1" ht="27.75" customHeight="1">
      <c r="A71" s="25" t="s">
        <v>560</v>
      </c>
      <c r="B71" s="25" t="s">
        <v>542</v>
      </c>
      <c r="D71" s="25">
        <v>504.68</v>
      </c>
      <c r="F71" s="25" t="s">
        <v>561</v>
      </c>
      <c r="G71" s="25" t="s">
        <v>550</v>
      </c>
      <c r="H71" s="25">
        <v>1945</v>
      </c>
      <c r="I71" s="25">
        <v>10490</v>
      </c>
      <c r="K71" s="25" t="s">
        <v>888</v>
      </c>
    </row>
    <row r="72" spans="1:11" s="25" customFormat="1" ht="45" customHeight="1">
      <c r="A72" s="24" t="s">
        <v>966</v>
      </c>
      <c r="B72" s="24" t="s">
        <v>956</v>
      </c>
      <c r="C72" s="24"/>
      <c r="D72" s="24">
        <v>1766.68</v>
      </c>
      <c r="E72" s="24"/>
      <c r="F72" s="31" t="s">
        <v>965</v>
      </c>
      <c r="G72" s="24" t="s">
        <v>549</v>
      </c>
      <c r="H72" s="24" t="s">
        <v>1071</v>
      </c>
      <c r="I72" s="24" t="s">
        <v>1049</v>
      </c>
      <c r="K72" s="25" t="s">
        <v>888</v>
      </c>
    </row>
    <row r="73" spans="1:9" s="25" customFormat="1" ht="45" customHeight="1">
      <c r="A73" s="24" t="s">
        <v>966</v>
      </c>
      <c r="B73" s="24" t="s">
        <v>1062</v>
      </c>
      <c r="C73" s="24"/>
      <c r="D73" s="24">
        <v>489.64</v>
      </c>
      <c r="E73" s="24"/>
      <c r="F73" s="31" t="s">
        <v>965</v>
      </c>
      <c r="G73" s="24" t="s">
        <v>549</v>
      </c>
      <c r="H73" s="24" t="s">
        <v>1071</v>
      </c>
      <c r="I73" s="24" t="s">
        <v>1049</v>
      </c>
    </row>
    <row r="74" spans="1:9" s="25" customFormat="1" ht="43.5" customHeight="1">
      <c r="A74" s="24" t="s">
        <v>966</v>
      </c>
      <c r="B74" s="24" t="s">
        <v>1063</v>
      </c>
      <c r="C74" s="24"/>
      <c r="D74" s="24">
        <v>41</v>
      </c>
      <c r="E74" s="24"/>
      <c r="F74" s="31" t="s">
        <v>965</v>
      </c>
      <c r="G74" s="24" t="s">
        <v>549</v>
      </c>
      <c r="H74" s="24">
        <v>1945</v>
      </c>
      <c r="I74" s="24" t="s">
        <v>1049</v>
      </c>
    </row>
    <row r="75" spans="1:11" s="25" customFormat="1" ht="43.5" customHeight="1">
      <c r="A75" s="24" t="s">
        <v>967</v>
      </c>
      <c r="B75" s="24" t="s">
        <v>956</v>
      </c>
      <c r="C75" s="24"/>
      <c r="D75" s="24">
        <v>1384.77</v>
      </c>
      <c r="E75" s="24"/>
      <c r="F75" s="31"/>
      <c r="G75" s="24" t="s">
        <v>550</v>
      </c>
      <c r="H75" s="24">
        <v>1945</v>
      </c>
      <c r="I75" s="24">
        <v>11060</v>
      </c>
      <c r="K75" s="25" t="s">
        <v>888</v>
      </c>
    </row>
    <row r="76" spans="1:9" s="25" customFormat="1" ht="42.75" customHeight="1">
      <c r="A76" s="24" t="s">
        <v>967</v>
      </c>
      <c r="B76" s="24" t="s">
        <v>1057</v>
      </c>
      <c r="C76" s="24"/>
      <c r="D76" s="24">
        <v>48.18</v>
      </c>
      <c r="E76" s="24"/>
      <c r="F76" s="31"/>
      <c r="G76" s="24" t="s">
        <v>550</v>
      </c>
      <c r="H76" s="24">
        <v>1945</v>
      </c>
      <c r="I76" s="24">
        <v>11060</v>
      </c>
    </row>
    <row r="77" spans="1:9" s="24" customFormat="1" ht="27.75" customHeight="1">
      <c r="A77" s="24" t="s">
        <v>968</v>
      </c>
      <c r="B77" s="24" t="s">
        <v>969</v>
      </c>
      <c r="D77" s="24">
        <v>50</v>
      </c>
      <c r="G77" s="24" t="s">
        <v>552</v>
      </c>
      <c r="H77" s="55">
        <v>1945</v>
      </c>
      <c r="I77" s="24">
        <v>4198</v>
      </c>
    </row>
    <row r="78" spans="1:9" s="25" customFormat="1" ht="24.75" customHeight="1">
      <c r="A78" s="25" t="s">
        <v>563</v>
      </c>
      <c r="B78" s="25" t="s">
        <v>610</v>
      </c>
      <c r="E78" s="25">
        <v>19.16</v>
      </c>
      <c r="G78" s="25" t="s">
        <v>552</v>
      </c>
      <c r="H78" s="25">
        <v>1946</v>
      </c>
      <c r="I78" s="25" t="s">
        <v>1050</v>
      </c>
    </row>
    <row r="79" spans="1:9" s="25" customFormat="1" ht="24.75" customHeight="1">
      <c r="A79" s="25" t="s">
        <v>563</v>
      </c>
      <c r="B79" s="25" t="s">
        <v>608</v>
      </c>
      <c r="E79" s="25">
        <v>15.87</v>
      </c>
      <c r="G79" s="25" t="s">
        <v>552</v>
      </c>
      <c r="H79" s="25">
        <v>1946</v>
      </c>
      <c r="I79" s="25" t="s">
        <v>1050</v>
      </c>
    </row>
    <row r="80" spans="1:9" s="25" customFormat="1" ht="24.75" customHeight="1">
      <c r="A80" s="25" t="s">
        <v>563</v>
      </c>
      <c r="B80" s="25" t="s">
        <v>619</v>
      </c>
      <c r="E80" s="25">
        <v>89.41</v>
      </c>
      <c r="G80" s="25" t="s">
        <v>552</v>
      </c>
      <c r="H80" s="25">
        <v>1946</v>
      </c>
      <c r="I80" s="25" t="s">
        <v>1050</v>
      </c>
    </row>
    <row r="81" spans="1:9" s="25" customFormat="1" ht="24.75" customHeight="1">
      <c r="A81" s="25" t="s">
        <v>563</v>
      </c>
      <c r="B81" s="25" t="s">
        <v>989</v>
      </c>
      <c r="E81" s="25">
        <v>35.85</v>
      </c>
      <c r="G81" s="25" t="s">
        <v>552</v>
      </c>
      <c r="H81" s="25">
        <v>1946</v>
      </c>
      <c r="I81" s="25" t="s">
        <v>1050</v>
      </c>
    </row>
    <row r="82" spans="1:9" s="25" customFormat="1" ht="24.75" customHeight="1">
      <c r="A82" s="25" t="s">
        <v>563</v>
      </c>
      <c r="B82" s="25" t="s">
        <v>988</v>
      </c>
      <c r="E82" s="25">
        <v>100.37</v>
      </c>
      <c r="G82" s="25" t="s">
        <v>552</v>
      </c>
      <c r="H82" s="25">
        <v>1946</v>
      </c>
      <c r="I82" s="25" t="s">
        <v>1050</v>
      </c>
    </row>
    <row r="83" spans="1:9" s="25" customFormat="1" ht="24.75" customHeight="1">
      <c r="A83" s="25" t="s">
        <v>563</v>
      </c>
      <c r="B83" s="25" t="s">
        <v>661</v>
      </c>
      <c r="E83" s="25">
        <v>42.35</v>
      </c>
      <c r="G83" s="25" t="s">
        <v>552</v>
      </c>
      <c r="H83" s="25">
        <v>1946</v>
      </c>
      <c r="I83" s="25" t="s">
        <v>1050</v>
      </c>
    </row>
    <row r="84" spans="1:9" s="25" customFormat="1" ht="24.75" customHeight="1">
      <c r="A84" s="25" t="s">
        <v>563</v>
      </c>
      <c r="B84" s="25" t="s">
        <v>617</v>
      </c>
      <c r="D84" s="25">
        <v>213.74</v>
      </c>
      <c r="G84" s="25" t="s">
        <v>552</v>
      </c>
      <c r="H84" s="25">
        <v>1946</v>
      </c>
      <c r="I84" s="25" t="s">
        <v>1050</v>
      </c>
    </row>
    <row r="85" spans="1:9" s="25" customFormat="1" ht="24.75" customHeight="1">
      <c r="A85" s="25" t="s">
        <v>564</v>
      </c>
      <c r="B85" s="25" t="s">
        <v>619</v>
      </c>
      <c r="E85" s="25">
        <v>3.85</v>
      </c>
      <c r="G85" s="25" t="s">
        <v>565</v>
      </c>
      <c r="H85" s="25">
        <v>1946</v>
      </c>
      <c r="I85" s="25">
        <v>11297</v>
      </c>
    </row>
    <row r="86" spans="1:9" s="25" customFormat="1" ht="24.75" customHeight="1">
      <c r="A86" s="25" t="s">
        <v>564</v>
      </c>
      <c r="B86" s="25" t="s">
        <v>988</v>
      </c>
      <c r="E86" s="25">
        <v>11.18</v>
      </c>
      <c r="G86" s="25" t="s">
        <v>565</v>
      </c>
      <c r="H86" s="25">
        <v>1946</v>
      </c>
      <c r="I86" s="25">
        <v>11297</v>
      </c>
    </row>
    <row r="87" spans="1:9" s="25" customFormat="1" ht="24.75" customHeight="1">
      <c r="A87" s="25" t="s">
        <v>564</v>
      </c>
      <c r="B87" s="25" t="s">
        <v>661</v>
      </c>
      <c r="E87" s="25">
        <v>1.82</v>
      </c>
      <c r="G87" s="25" t="s">
        <v>565</v>
      </c>
      <c r="H87" s="25">
        <v>1946</v>
      </c>
      <c r="I87" s="25">
        <v>11297</v>
      </c>
    </row>
    <row r="88" spans="1:9" s="25" customFormat="1" ht="24.75" customHeight="1">
      <c r="A88" s="25" t="s">
        <v>564</v>
      </c>
      <c r="B88" s="25" t="s">
        <v>604</v>
      </c>
      <c r="D88" s="25">
        <v>694.93</v>
      </c>
      <c r="G88" s="25" t="s">
        <v>565</v>
      </c>
      <c r="H88" s="25" t="s">
        <v>1072</v>
      </c>
      <c r="I88" s="25">
        <v>11297</v>
      </c>
    </row>
    <row r="89" spans="1:11" s="25" customFormat="1" ht="24.75" customHeight="1">
      <c r="A89" s="25" t="s">
        <v>564</v>
      </c>
      <c r="B89" s="25" t="s">
        <v>542</v>
      </c>
      <c r="D89" s="25">
        <v>46.83</v>
      </c>
      <c r="G89" s="25" t="s">
        <v>565</v>
      </c>
      <c r="H89" s="25">
        <v>1946</v>
      </c>
      <c r="I89" s="25">
        <v>11297</v>
      </c>
      <c r="K89" s="25" t="s">
        <v>888</v>
      </c>
    </row>
    <row r="90" spans="1:9" s="25" customFormat="1" ht="24.75" customHeight="1">
      <c r="A90" s="25" t="s">
        <v>564</v>
      </c>
      <c r="B90" s="25" t="s">
        <v>990</v>
      </c>
      <c r="D90" s="25">
        <v>4.59</v>
      </c>
      <c r="G90" s="25" t="s">
        <v>565</v>
      </c>
      <c r="H90" s="25">
        <v>1946</v>
      </c>
      <c r="I90" s="25">
        <v>11297</v>
      </c>
    </row>
    <row r="91" spans="1:9" s="25" customFormat="1" ht="24.75" customHeight="1">
      <c r="A91" s="25" t="s">
        <v>564</v>
      </c>
      <c r="B91" s="25" t="s">
        <v>701</v>
      </c>
      <c r="D91" s="25">
        <v>1.75</v>
      </c>
      <c r="G91" s="25" t="s">
        <v>565</v>
      </c>
      <c r="H91" s="25">
        <v>1946</v>
      </c>
      <c r="I91" s="25">
        <v>11297</v>
      </c>
    </row>
    <row r="92" spans="1:9" s="33" customFormat="1" ht="24.75" customHeight="1">
      <c r="A92" s="27" t="s">
        <v>578</v>
      </c>
      <c r="B92" s="27" t="s">
        <v>617</v>
      </c>
      <c r="C92" s="27"/>
      <c r="D92" s="27">
        <v>17.66</v>
      </c>
      <c r="E92" s="27"/>
      <c r="F92" s="27"/>
      <c r="G92" s="27" t="s">
        <v>565</v>
      </c>
      <c r="H92" s="27">
        <v>1947</v>
      </c>
      <c r="I92" s="27">
        <v>11297</v>
      </c>
    </row>
    <row r="93" spans="1:9" s="27" customFormat="1" ht="41.25" customHeight="1">
      <c r="A93" s="27" t="s">
        <v>1073</v>
      </c>
      <c r="B93" s="27" t="s">
        <v>990</v>
      </c>
      <c r="C93" s="27">
        <v>1560</v>
      </c>
      <c r="D93" s="27">
        <v>25.64</v>
      </c>
      <c r="F93" s="27" t="s">
        <v>1061</v>
      </c>
      <c r="G93" s="27" t="s">
        <v>566</v>
      </c>
      <c r="H93" s="27" t="s">
        <v>1072</v>
      </c>
      <c r="I93" s="27" t="s">
        <v>1043</v>
      </c>
    </row>
    <row r="94" spans="1:9" s="27" customFormat="1" ht="40.5" customHeight="1">
      <c r="A94" s="27" t="s">
        <v>1073</v>
      </c>
      <c r="B94" s="27" t="s">
        <v>604</v>
      </c>
      <c r="D94" s="27">
        <v>160.22</v>
      </c>
      <c r="G94" s="27" t="s">
        <v>566</v>
      </c>
      <c r="H94" s="27" t="s">
        <v>1072</v>
      </c>
      <c r="I94" s="27" t="s">
        <v>1043</v>
      </c>
    </row>
    <row r="95" spans="1:9" s="27" customFormat="1" ht="39.75" customHeight="1">
      <c r="A95" s="27" t="s">
        <v>1073</v>
      </c>
      <c r="B95" s="25" t="s">
        <v>540</v>
      </c>
      <c r="D95" s="27">
        <v>1283.86</v>
      </c>
      <c r="G95" s="27" t="s">
        <v>566</v>
      </c>
      <c r="H95" s="27" t="s">
        <v>1074</v>
      </c>
      <c r="I95" s="27" t="s">
        <v>1043</v>
      </c>
    </row>
    <row r="96" spans="1:11" s="27" customFormat="1" ht="39.75" customHeight="1">
      <c r="A96" s="27" t="s">
        <v>1073</v>
      </c>
      <c r="B96" s="27" t="s">
        <v>542</v>
      </c>
      <c r="D96" s="27">
        <v>8435.17</v>
      </c>
      <c r="G96" s="27" t="s">
        <v>566</v>
      </c>
      <c r="H96" s="27" t="s">
        <v>1075</v>
      </c>
      <c r="I96" s="27" t="s">
        <v>1043</v>
      </c>
      <c r="K96" s="27" t="s">
        <v>888</v>
      </c>
    </row>
    <row r="97" spans="1:11" s="25" customFormat="1" ht="24.75" customHeight="1">
      <c r="A97" s="25" t="s">
        <v>567</v>
      </c>
      <c r="B97" s="25" t="s">
        <v>542</v>
      </c>
      <c r="C97" s="32"/>
      <c r="D97" s="25">
        <v>492.14</v>
      </c>
      <c r="G97" s="25" t="s">
        <v>550</v>
      </c>
      <c r="H97" s="25">
        <v>1946</v>
      </c>
      <c r="I97" s="25">
        <v>11222</v>
      </c>
      <c r="K97" s="25" t="s">
        <v>888</v>
      </c>
    </row>
    <row r="98" spans="1:9" s="25" customFormat="1" ht="24.75" customHeight="1">
      <c r="A98" s="25" t="s">
        <v>567</v>
      </c>
      <c r="B98" s="25" t="s">
        <v>540</v>
      </c>
      <c r="C98" s="32"/>
      <c r="D98" s="25">
        <v>295.15</v>
      </c>
      <c r="G98" s="25" t="s">
        <v>550</v>
      </c>
      <c r="H98" s="25">
        <v>1946</v>
      </c>
      <c r="I98" s="25">
        <v>11222</v>
      </c>
    </row>
    <row r="99" spans="1:9" s="25" customFormat="1" ht="24.75" customHeight="1">
      <c r="A99" s="25" t="s">
        <v>572</v>
      </c>
      <c r="B99" s="25" t="s">
        <v>540</v>
      </c>
      <c r="C99" s="32"/>
      <c r="D99" s="25">
        <v>198.77</v>
      </c>
      <c r="G99" s="25" t="s">
        <v>550</v>
      </c>
      <c r="H99" s="25">
        <v>1946</v>
      </c>
      <c r="I99" s="25">
        <v>11340</v>
      </c>
    </row>
    <row r="100" spans="1:11" s="25" customFormat="1" ht="24.75" customHeight="1">
      <c r="A100" s="25" t="s">
        <v>572</v>
      </c>
      <c r="B100" s="25" t="s">
        <v>542</v>
      </c>
      <c r="C100" s="32"/>
      <c r="D100" s="25">
        <v>633.28</v>
      </c>
      <c r="G100" s="25" t="s">
        <v>550</v>
      </c>
      <c r="H100" s="25">
        <v>1946</v>
      </c>
      <c r="I100" s="25">
        <v>11340</v>
      </c>
      <c r="K100" s="25" t="s">
        <v>888</v>
      </c>
    </row>
    <row r="101" spans="1:9" s="25" customFormat="1" ht="24.75" customHeight="1">
      <c r="A101" s="25" t="s">
        <v>572</v>
      </c>
      <c r="B101" s="25" t="s">
        <v>604</v>
      </c>
      <c r="C101" s="32"/>
      <c r="D101" s="25">
        <v>11.37</v>
      </c>
      <c r="G101" s="25" t="s">
        <v>550</v>
      </c>
      <c r="H101" s="25">
        <v>1946</v>
      </c>
      <c r="I101" s="25">
        <v>11340</v>
      </c>
    </row>
    <row r="102" spans="1:11" s="25" customFormat="1" ht="24.75" customHeight="1">
      <c r="A102" s="25" t="s">
        <v>568</v>
      </c>
      <c r="B102" s="25" t="s">
        <v>542</v>
      </c>
      <c r="D102" s="25">
        <v>899.95</v>
      </c>
      <c r="G102" s="25" t="s">
        <v>569</v>
      </c>
      <c r="H102" s="25">
        <v>1946</v>
      </c>
      <c r="I102" s="25">
        <v>11197</v>
      </c>
      <c r="K102" s="25" t="s">
        <v>888</v>
      </c>
    </row>
    <row r="103" spans="1:9" s="25" customFormat="1" ht="24.75" customHeight="1">
      <c r="A103" s="25" t="s">
        <v>568</v>
      </c>
      <c r="B103" s="25" t="s">
        <v>604</v>
      </c>
      <c r="D103" s="25">
        <v>102.65</v>
      </c>
      <c r="G103" s="25" t="s">
        <v>569</v>
      </c>
      <c r="H103" s="25">
        <v>1946</v>
      </c>
      <c r="I103" s="25">
        <v>11197</v>
      </c>
    </row>
    <row r="104" spans="1:9" s="25" customFormat="1" ht="24.75" customHeight="1">
      <c r="A104" s="25" t="s">
        <v>568</v>
      </c>
      <c r="B104" s="25" t="s">
        <v>540</v>
      </c>
      <c r="D104" s="25">
        <v>31.52</v>
      </c>
      <c r="G104" s="25" t="s">
        <v>569</v>
      </c>
      <c r="H104" s="25">
        <v>1946</v>
      </c>
      <c r="I104" s="25">
        <v>11197</v>
      </c>
    </row>
    <row r="105" spans="1:11" s="25" customFormat="1" ht="24.75" customHeight="1">
      <c r="A105" s="25" t="s">
        <v>570</v>
      </c>
      <c r="B105" s="25" t="s">
        <v>542</v>
      </c>
      <c r="D105" s="25">
        <v>8.13</v>
      </c>
      <c r="G105" s="25" t="s">
        <v>571</v>
      </c>
      <c r="H105" s="25">
        <v>1946</v>
      </c>
      <c r="I105" s="25">
        <v>11257</v>
      </c>
      <c r="K105" s="25" t="s">
        <v>888</v>
      </c>
    </row>
    <row r="106" spans="1:9" s="25" customFormat="1" ht="24.75" customHeight="1">
      <c r="A106" s="25" t="s">
        <v>702</v>
      </c>
      <c r="B106" s="25" t="s">
        <v>540</v>
      </c>
      <c r="D106" s="25">
        <v>8.87</v>
      </c>
      <c r="G106" s="25" t="s">
        <v>571</v>
      </c>
      <c r="H106" s="25">
        <v>1946</v>
      </c>
      <c r="I106" s="25">
        <v>11257</v>
      </c>
    </row>
    <row r="107" spans="2:9" s="24" customFormat="1" ht="39" customHeight="1">
      <c r="B107" s="24" t="s">
        <v>852</v>
      </c>
      <c r="D107" s="24">
        <v>94</v>
      </c>
      <c r="F107" s="24" t="s">
        <v>969</v>
      </c>
      <c r="H107" s="55">
        <v>1946</v>
      </c>
      <c r="I107" s="24" t="s">
        <v>1048</v>
      </c>
    </row>
    <row r="108" spans="1:11" s="25" customFormat="1" ht="24.75" customHeight="1">
      <c r="A108" s="25" t="s">
        <v>573</v>
      </c>
      <c r="B108" s="25" t="s">
        <v>542</v>
      </c>
      <c r="D108" s="25">
        <v>213.82</v>
      </c>
      <c r="G108" s="25" t="s">
        <v>574</v>
      </c>
      <c r="H108" s="25">
        <v>1947</v>
      </c>
      <c r="I108" s="25">
        <v>16330</v>
      </c>
      <c r="K108" s="25" t="s">
        <v>888</v>
      </c>
    </row>
    <row r="109" spans="1:9" s="25" customFormat="1" ht="24.75" customHeight="1">
      <c r="A109" s="25" t="s">
        <v>573</v>
      </c>
      <c r="B109" s="25" t="s">
        <v>540</v>
      </c>
      <c r="D109" s="25">
        <v>16.64</v>
      </c>
      <c r="G109" s="25" t="s">
        <v>574</v>
      </c>
      <c r="H109" s="25">
        <v>1947</v>
      </c>
      <c r="I109" s="25">
        <v>16330</v>
      </c>
    </row>
    <row r="110" spans="1:9" s="25" customFormat="1" ht="24.75" customHeight="1">
      <c r="A110" s="25" t="s">
        <v>575</v>
      </c>
      <c r="B110" s="25" t="s">
        <v>661</v>
      </c>
      <c r="E110" s="25">
        <v>90.64</v>
      </c>
      <c r="G110" s="25" t="s">
        <v>552</v>
      </c>
      <c r="H110" s="25" t="s">
        <v>1072</v>
      </c>
      <c r="I110" s="25" t="s">
        <v>1042</v>
      </c>
    </row>
    <row r="111" spans="1:9" s="25" customFormat="1" ht="24.75" customHeight="1">
      <c r="A111" s="25" t="s">
        <v>575</v>
      </c>
      <c r="B111" s="25" t="s">
        <v>608</v>
      </c>
      <c r="E111" s="25">
        <v>47.805</v>
      </c>
      <c r="G111" s="25" t="s">
        <v>552</v>
      </c>
      <c r="H111" s="25" t="s">
        <v>1072</v>
      </c>
      <c r="I111" s="25" t="s">
        <v>1042</v>
      </c>
    </row>
    <row r="112" spans="1:9" s="25" customFormat="1" ht="24.75" customHeight="1">
      <c r="A112" s="25" t="s">
        <v>1004</v>
      </c>
      <c r="B112" s="25" t="s">
        <v>989</v>
      </c>
      <c r="E112" s="25">
        <v>126.95</v>
      </c>
      <c r="G112" s="25" t="s">
        <v>552</v>
      </c>
      <c r="H112" s="25" t="s">
        <v>1072</v>
      </c>
      <c r="I112" s="25" t="s">
        <v>1042</v>
      </c>
    </row>
    <row r="113" spans="1:9" s="25" customFormat="1" ht="24.75" customHeight="1">
      <c r="A113" s="25" t="s">
        <v>575</v>
      </c>
      <c r="B113" s="25" t="s">
        <v>1005</v>
      </c>
      <c r="E113" s="25">
        <v>77.26</v>
      </c>
      <c r="G113" s="25" t="s">
        <v>552</v>
      </c>
      <c r="H113" s="25" t="s">
        <v>1072</v>
      </c>
      <c r="I113" s="25" t="s">
        <v>1042</v>
      </c>
    </row>
    <row r="114" spans="1:9" s="25" customFormat="1" ht="24.75" customHeight="1">
      <c r="A114" s="25" t="s">
        <v>575</v>
      </c>
      <c r="B114" s="25" t="s">
        <v>619</v>
      </c>
      <c r="E114" s="25">
        <v>149.565</v>
      </c>
      <c r="G114" s="25" t="s">
        <v>552</v>
      </c>
      <c r="H114" s="25" t="s">
        <v>1072</v>
      </c>
      <c r="I114" s="25" t="s">
        <v>1042</v>
      </c>
    </row>
    <row r="115" spans="1:9" s="25" customFormat="1" ht="24.75" customHeight="1">
      <c r="A115" s="25" t="s">
        <v>575</v>
      </c>
      <c r="B115" s="25" t="s">
        <v>610</v>
      </c>
      <c r="E115" s="25">
        <v>80.84</v>
      </c>
      <c r="G115" s="25" t="s">
        <v>552</v>
      </c>
      <c r="H115" s="25" t="s">
        <v>1072</v>
      </c>
      <c r="I115" s="25" t="s">
        <v>1042</v>
      </c>
    </row>
    <row r="116" spans="1:9" s="25" customFormat="1" ht="24.75" customHeight="1">
      <c r="A116" s="25" t="s">
        <v>575</v>
      </c>
      <c r="B116" s="25" t="s">
        <v>617</v>
      </c>
      <c r="D116" s="25">
        <v>532.88</v>
      </c>
      <c r="G116" s="25" t="s">
        <v>552</v>
      </c>
      <c r="H116" s="25" t="s">
        <v>1072</v>
      </c>
      <c r="I116" s="25" t="s">
        <v>1042</v>
      </c>
    </row>
    <row r="117" spans="1:11" s="25" customFormat="1" ht="24.75" customHeight="1">
      <c r="A117" s="25" t="s">
        <v>576</v>
      </c>
      <c r="B117" s="25" t="s">
        <v>542</v>
      </c>
      <c r="D117" s="25">
        <v>145.13</v>
      </c>
      <c r="G117" s="25" t="s">
        <v>577</v>
      </c>
      <c r="H117" s="25">
        <v>1947</v>
      </c>
      <c r="I117" s="25">
        <v>16323</v>
      </c>
      <c r="K117" s="25" t="s">
        <v>888</v>
      </c>
    </row>
    <row r="118" spans="1:9" s="25" customFormat="1" ht="24.75" customHeight="1">
      <c r="A118" s="25" t="s">
        <v>576</v>
      </c>
      <c r="B118" s="25" t="s">
        <v>540</v>
      </c>
      <c r="D118" s="25">
        <v>41.81</v>
      </c>
      <c r="G118" s="25" t="s">
        <v>577</v>
      </c>
      <c r="H118" s="25">
        <v>1947</v>
      </c>
      <c r="I118" s="25">
        <v>16323</v>
      </c>
    </row>
    <row r="119" spans="1:11" s="25" customFormat="1" ht="24.75" customHeight="1">
      <c r="A119" s="25" t="s">
        <v>580</v>
      </c>
      <c r="B119" s="25" t="s">
        <v>542</v>
      </c>
      <c r="D119" s="25">
        <v>1331.99</v>
      </c>
      <c r="G119" s="25" t="s">
        <v>581</v>
      </c>
      <c r="H119" s="25">
        <v>1947</v>
      </c>
      <c r="I119" s="25">
        <v>16313</v>
      </c>
      <c r="K119" s="25" t="s">
        <v>888</v>
      </c>
    </row>
    <row r="120" spans="1:9" s="25" customFormat="1" ht="24.75" customHeight="1">
      <c r="A120" s="25" t="s">
        <v>580</v>
      </c>
      <c r="B120" s="25" t="s">
        <v>540</v>
      </c>
      <c r="D120" s="25">
        <v>78.62</v>
      </c>
      <c r="G120" s="25" t="s">
        <v>581</v>
      </c>
      <c r="H120" s="25">
        <v>1947</v>
      </c>
      <c r="I120" s="25">
        <v>16313</v>
      </c>
    </row>
    <row r="121" spans="1:9" s="25" customFormat="1" ht="24.75" customHeight="1">
      <c r="A121" s="25" t="s">
        <v>580</v>
      </c>
      <c r="B121" s="25" t="s">
        <v>701</v>
      </c>
      <c r="D121" s="25">
        <v>10</v>
      </c>
      <c r="G121" s="25" t="s">
        <v>581</v>
      </c>
      <c r="H121" s="25">
        <v>1947</v>
      </c>
      <c r="I121" s="25">
        <v>16313</v>
      </c>
    </row>
    <row r="122" spans="1:9" s="25" customFormat="1" ht="24.75" customHeight="1">
      <c r="A122" s="25" t="s">
        <v>580</v>
      </c>
      <c r="B122" s="25" t="s">
        <v>604</v>
      </c>
      <c r="D122" s="25">
        <v>47.69</v>
      </c>
      <c r="G122" s="25" t="s">
        <v>581</v>
      </c>
      <c r="H122" s="25">
        <v>1947</v>
      </c>
      <c r="I122" s="25">
        <v>16313</v>
      </c>
    </row>
    <row r="123" spans="1:11" s="25" customFormat="1" ht="24.75" customHeight="1">
      <c r="A123" s="25" t="s">
        <v>587</v>
      </c>
      <c r="B123" s="25" t="s">
        <v>542</v>
      </c>
      <c r="D123" s="25">
        <v>493.1</v>
      </c>
      <c r="G123" s="25" t="s">
        <v>583</v>
      </c>
      <c r="H123" s="25">
        <v>1947</v>
      </c>
      <c r="I123" s="25">
        <v>16353</v>
      </c>
      <c r="K123" s="25" t="s">
        <v>888</v>
      </c>
    </row>
    <row r="124" spans="1:9" s="25" customFormat="1" ht="24.75" customHeight="1">
      <c r="A124" s="25" t="s">
        <v>587</v>
      </c>
      <c r="B124" s="25" t="s">
        <v>540</v>
      </c>
      <c r="D124" s="25">
        <v>64.56</v>
      </c>
      <c r="G124" s="25" t="s">
        <v>583</v>
      </c>
      <c r="H124" s="25">
        <v>1947</v>
      </c>
      <c r="I124" s="25">
        <v>16353</v>
      </c>
    </row>
    <row r="125" spans="1:9" s="25" customFormat="1" ht="24.75" customHeight="1">
      <c r="A125" s="25" t="s">
        <v>587</v>
      </c>
      <c r="B125" s="25" t="s">
        <v>990</v>
      </c>
      <c r="D125" s="25">
        <v>13.06</v>
      </c>
      <c r="G125" s="25" t="s">
        <v>583</v>
      </c>
      <c r="H125" s="25">
        <v>1947</v>
      </c>
      <c r="I125" s="25">
        <v>16353</v>
      </c>
    </row>
    <row r="126" spans="1:9" s="25" customFormat="1" ht="24.75" customHeight="1">
      <c r="A126" s="25" t="s">
        <v>587</v>
      </c>
      <c r="B126" s="25" t="s">
        <v>604</v>
      </c>
      <c r="D126" s="25">
        <v>268.8</v>
      </c>
      <c r="G126" s="25" t="s">
        <v>583</v>
      </c>
      <c r="H126" s="25" t="s">
        <v>1076</v>
      </c>
      <c r="I126" s="25">
        <v>16353</v>
      </c>
    </row>
    <row r="127" spans="1:9" s="25" customFormat="1" ht="24.75" customHeight="1">
      <c r="A127" s="25" t="s">
        <v>584</v>
      </c>
      <c r="B127" s="25" t="s">
        <v>540</v>
      </c>
      <c r="D127" s="25">
        <v>9.25</v>
      </c>
      <c r="G127" s="25" t="s">
        <v>585</v>
      </c>
      <c r="H127" s="25">
        <v>1947</v>
      </c>
      <c r="I127" s="25">
        <v>16322</v>
      </c>
    </row>
    <row r="128" spans="1:11" s="25" customFormat="1" ht="24.75" customHeight="1">
      <c r="A128" s="25" t="s">
        <v>584</v>
      </c>
      <c r="B128" s="25" t="s">
        <v>542</v>
      </c>
      <c r="D128" s="25">
        <v>135.04</v>
      </c>
      <c r="G128" s="25" t="s">
        <v>585</v>
      </c>
      <c r="H128" s="25">
        <v>1947</v>
      </c>
      <c r="I128" s="25">
        <v>16322</v>
      </c>
      <c r="K128" s="25" t="s">
        <v>888</v>
      </c>
    </row>
    <row r="129" spans="1:11" s="25" customFormat="1" ht="24.75" customHeight="1">
      <c r="A129" s="25" t="s">
        <v>586</v>
      </c>
      <c r="B129" s="25" t="s">
        <v>542</v>
      </c>
      <c r="D129" s="25">
        <v>580.44</v>
      </c>
      <c r="G129" s="25" t="s">
        <v>565</v>
      </c>
      <c r="H129" s="25" t="s">
        <v>1076</v>
      </c>
      <c r="I129" s="25">
        <v>16319</v>
      </c>
      <c r="K129" s="25" t="s">
        <v>888</v>
      </c>
    </row>
    <row r="130" spans="1:9" s="25" customFormat="1" ht="24.75" customHeight="1">
      <c r="A130" s="25" t="s">
        <v>586</v>
      </c>
      <c r="B130" s="25" t="s">
        <v>540</v>
      </c>
      <c r="D130" s="25">
        <v>64.56</v>
      </c>
      <c r="G130" s="25" t="s">
        <v>565</v>
      </c>
      <c r="H130" s="25" t="s">
        <v>1076</v>
      </c>
      <c r="I130" s="25">
        <v>16319</v>
      </c>
    </row>
    <row r="131" spans="1:9" s="25" customFormat="1" ht="24.75" customHeight="1">
      <c r="A131" s="25" t="s">
        <v>586</v>
      </c>
      <c r="B131" s="25" t="s">
        <v>604</v>
      </c>
      <c r="D131" s="25">
        <v>195.55</v>
      </c>
      <c r="G131" s="25" t="s">
        <v>565</v>
      </c>
      <c r="H131" s="25" t="s">
        <v>1076</v>
      </c>
      <c r="I131" s="25">
        <v>16319</v>
      </c>
    </row>
    <row r="132" spans="1:9" s="25" customFormat="1" ht="24.75" customHeight="1">
      <c r="A132" s="25" t="s">
        <v>586</v>
      </c>
      <c r="B132" s="25" t="s">
        <v>990</v>
      </c>
      <c r="D132" s="25">
        <v>11.37</v>
      </c>
      <c r="G132" s="25" t="s">
        <v>565</v>
      </c>
      <c r="H132" s="25">
        <v>1947</v>
      </c>
      <c r="I132" s="25">
        <v>16319</v>
      </c>
    </row>
    <row r="133" spans="2:9" s="25" customFormat="1" ht="36" customHeight="1">
      <c r="B133" s="25" t="s">
        <v>700</v>
      </c>
      <c r="D133" s="25">
        <v>72</v>
      </c>
      <c r="H133" s="56">
        <v>1947</v>
      </c>
      <c r="I133" s="25" t="s">
        <v>1044</v>
      </c>
    </row>
    <row r="134" spans="1:11" s="25" customFormat="1" ht="24.75" customHeight="1">
      <c r="A134" s="25" t="s">
        <v>589</v>
      </c>
      <c r="B134" s="25" t="s">
        <v>542</v>
      </c>
      <c r="D134" s="25">
        <v>281.1</v>
      </c>
      <c r="G134" s="25" t="s">
        <v>590</v>
      </c>
      <c r="H134" s="25" t="s">
        <v>1094</v>
      </c>
      <c r="I134" s="25">
        <v>16396</v>
      </c>
      <c r="K134" s="25" t="s">
        <v>888</v>
      </c>
    </row>
    <row r="135" spans="1:9" s="25" customFormat="1" ht="24.75" customHeight="1">
      <c r="A135" s="25" t="s">
        <v>589</v>
      </c>
      <c r="B135" s="25" t="s">
        <v>540</v>
      </c>
      <c r="D135" s="25">
        <v>44.62</v>
      </c>
      <c r="G135" s="25" t="s">
        <v>590</v>
      </c>
      <c r="H135" s="25" t="s">
        <v>1094</v>
      </c>
      <c r="I135" s="25">
        <v>16396</v>
      </c>
    </row>
    <row r="136" spans="1:11" s="25" customFormat="1" ht="24.75" customHeight="1">
      <c r="A136" s="25" t="s">
        <v>591</v>
      </c>
      <c r="B136" s="25" t="s">
        <v>542</v>
      </c>
      <c r="D136" s="25">
        <v>191.71</v>
      </c>
      <c r="G136" s="25" t="s">
        <v>592</v>
      </c>
      <c r="H136" s="25">
        <v>1948</v>
      </c>
      <c r="I136" s="25">
        <v>16397</v>
      </c>
      <c r="K136" s="25" t="s">
        <v>888</v>
      </c>
    </row>
    <row r="137" spans="1:9" s="25" customFormat="1" ht="24.75" customHeight="1">
      <c r="A137" s="25" t="s">
        <v>591</v>
      </c>
      <c r="B137" s="25" t="s">
        <v>540</v>
      </c>
      <c r="D137" s="25">
        <v>18.4</v>
      </c>
      <c r="G137" s="25" t="s">
        <v>592</v>
      </c>
      <c r="H137" s="25">
        <v>1948</v>
      </c>
      <c r="I137" s="25">
        <v>16397</v>
      </c>
    </row>
    <row r="138" spans="1:11" s="25" customFormat="1" ht="24.75" customHeight="1">
      <c r="A138" s="25" t="s">
        <v>593</v>
      </c>
      <c r="B138" s="25" t="s">
        <v>542</v>
      </c>
      <c r="D138" s="25">
        <v>72.25</v>
      </c>
      <c r="G138" s="25" t="s">
        <v>577</v>
      </c>
      <c r="H138" s="25">
        <v>1948</v>
      </c>
      <c r="I138" s="25">
        <v>19967</v>
      </c>
      <c r="K138" s="25" t="s">
        <v>888</v>
      </c>
    </row>
    <row r="139" spans="1:9" s="25" customFormat="1" ht="24.75" customHeight="1">
      <c r="A139" s="25" t="s">
        <v>593</v>
      </c>
      <c r="B139" s="25" t="s">
        <v>1008</v>
      </c>
      <c r="D139" s="25">
        <v>36.35</v>
      </c>
      <c r="G139" s="25" t="s">
        <v>577</v>
      </c>
      <c r="H139" s="25">
        <v>1948</v>
      </c>
      <c r="I139" s="25">
        <v>19967</v>
      </c>
    </row>
    <row r="140" spans="1:9" s="25" customFormat="1" ht="24.75" customHeight="1">
      <c r="A140" s="25" t="s">
        <v>593</v>
      </c>
      <c r="B140" s="25" t="s">
        <v>1009</v>
      </c>
      <c r="D140" s="25">
        <v>21</v>
      </c>
      <c r="G140" s="25" t="s">
        <v>577</v>
      </c>
      <c r="H140" s="25">
        <v>1948</v>
      </c>
      <c r="I140" s="25">
        <v>19967</v>
      </c>
    </row>
    <row r="141" spans="1:9" s="25" customFormat="1" ht="24.75" customHeight="1">
      <c r="A141" s="25" t="s">
        <v>593</v>
      </c>
      <c r="B141" s="25" t="s">
        <v>604</v>
      </c>
      <c r="D141" s="25">
        <v>26.79</v>
      </c>
      <c r="G141" s="25" t="s">
        <v>577</v>
      </c>
      <c r="H141" s="25">
        <v>1948</v>
      </c>
      <c r="I141" s="25">
        <v>19967</v>
      </c>
    </row>
    <row r="142" spans="1:9" s="25" customFormat="1" ht="24.75" customHeight="1">
      <c r="A142" s="25" t="s">
        <v>593</v>
      </c>
      <c r="B142" s="25" t="s">
        <v>540</v>
      </c>
      <c r="D142" s="25">
        <v>12</v>
      </c>
      <c r="G142" s="25" t="s">
        <v>577</v>
      </c>
      <c r="H142" s="25">
        <v>1948</v>
      </c>
      <c r="I142" s="25">
        <v>19967</v>
      </c>
    </row>
    <row r="143" spans="1:11" s="33" customFormat="1" ht="24.75" customHeight="1">
      <c r="A143" s="27" t="s">
        <v>595</v>
      </c>
      <c r="B143" s="27" t="s">
        <v>542</v>
      </c>
      <c r="C143" s="27"/>
      <c r="D143" s="27">
        <v>232.26</v>
      </c>
      <c r="E143" s="27"/>
      <c r="F143" s="27"/>
      <c r="G143" s="27" t="s">
        <v>549</v>
      </c>
      <c r="H143" s="27">
        <v>1948</v>
      </c>
      <c r="I143" s="27">
        <v>19968</v>
      </c>
      <c r="K143" s="33" t="s">
        <v>888</v>
      </c>
    </row>
    <row r="144" spans="1:9" s="33" customFormat="1" ht="24.75" customHeight="1">
      <c r="A144" s="27" t="s">
        <v>595</v>
      </c>
      <c r="B144" s="27" t="s">
        <v>1010</v>
      </c>
      <c r="C144" s="27"/>
      <c r="D144" s="27">
        <v>7.98</v>
      </c>
      <c r="E144" s="27"/>
      <c r="F144" s="27"/>
      <c r="G144" s="27" t="s">
        <v>549</v>
      </c>
      <c r="H144" s="27">
        <v>1948</v>
      </c>
      <c r="I144" s="27">
        <v>19968</v>
      </c>
    </row>
    <row r="145" spans="1:9" s="33" customFormat="1" ht="24.75" customHeight="1">
      <c r="A145" s="27" t="s">
        <v>595</v>
      </c>
      <c r="B145" s="27" t="s">
        <v>540</v>
      </c>
      <c r="C145" s="27"/>
      <c r="D145" s="27">
        <v>190.64</v>
      </c>
      <c r="E145" s="27"/>
      <c r="F145" s="27"/>
      <c r="G145" s="27" t="s">
        <v>549</v>
      </c>
      <c r="H145" s="27">
        <v>1948</v>
      </c>
      <c r="I145" s="27">
        <v>19968</v>
      </c>
    </row>
    <row r="146" spans="1:11" s="25" customFormat="1" ht="24.75" customHeight="1">
      <c r="A146" s="25" t="s">
        <v>596</v>
      </c>
      <c r="B146" s="25" t="s">
        <v>542</v>
      </c>
      <c r="D146" s="25">
        <v>1122.34</v>
      </c>
      <c r="G146" s="25" t="s">
        <v>598</v>
      </c>
      <c r="H146" s="25" t="s">
        <v>1094</v>
      </c>
      <c r="I146" s="25">
        <v>19969</v>
      </c>
      <c r="K146" s="25" t="s">
        <v>888</v>
      </c>
    </row>
    <row r="147" spans="1:9" s="25" customFormat="1" ht="24.75" customHeight="1">
      <c r="A147" s="25" t="s">
        <v>596</v>
      </c>
      <c r="B147" s="25" t="s">
        <v>540</v>
      </c>
      <c r="D147" s="25">
        <v>200.52</v>
      </c>
      <c r="G147" s="25" t="s">
        <v>598</v>
      </c>
      <c r="H147" s="25" t="s">
        <v>1094</v>
      </c>
      <c r="I147" s="25">
        <v>19969</v>
      </c>
    </row>
    <row r="148" spans="1:9" s="25" customFormat="1" ht="24.75" customHeight="1">
      <c r="A148" s="25" t="s">
        <v>596</v>
      </c>
      <c r="B148" s="25" t="s">
        <v>604</v>
      </c>
      <c r="D148" s="25">
        <v>7.6</v>
      </c>
      <c r="G148" s="25" t="s">
        <v>598</v>
      </c>
      <c r="H148" s="25">
        <v>1948</v>
      </c>
      <c r="I148" s="25">
        <v>19969</v>
      </c>
    </row>
    <row r="149" spans="1:9" s="25" customFormat="1" ht="24.75" customHeight="1">
      <c r="A149" s="25" t="s">
        <v>599</v>
      </c>
      <c r="B149" s="25" t="s">
        <v>604</v>
      </c>
      <c r="D149" s="25">
        <v>39.59</v>
      </c>
      <c r="G149" s="25" t="s">
        <v>565</v>
      </c>
      <c r="H149" s="25">
        <v>1948</v>
      </c>
      <c r="I149" s="25" t="s">
        <v>1045</v>
      </c>
    </row>
    <row r="150" spans="1:9" s="25" customFormat="1" ht="24.75" customHeight="1">
      <c r="A150" s="25" t="s">
        <v>599</v>
      </c>
      <c r="B150" s="25" t="s">
        <v>1010</v>
      </c>
      <c r="D150" s="25">
        <v>2</v>
      </c>
      <c r="G150" s="25" t="s">
        <v>565</v>
      </c>
      <c r="H150" s="25">
        <v>1948</v>
      </c>
      <c r="I150" s="25" t="s">
        <v>1045</v>
      </c>
    </row>
    <row r="151" spans="1:11" s="25" customFormat="1" ht="24.75" customHeight="1">
      <c r="A151" s="25" t="s">
        <v>601</v>
      </c>
      <c r="B151" s="25" t="s">
        <v>542</v>
      </c>
      <c r="C151" s="25" t="s">
        <v>703</v>
      </c>
      <c r="D151" s="25">
        <v>901.03</v>
      </c>
      <c r="G151" s="25" t="s">
        <v>602</v>
      </c>
      <c r="H151" s="25" t="s">
        <v>1094</v>
      </c>
      <c r="I151" s="25" t="s">
        <v>1046</v>
      </c>
      <c r="K151" s="25" t="s">
        <v>888</v>
      </c>
    </row>
    <row r="152" spans="1:9" s="25" customFormat="1" ht="24.75" customHeight="1">
      <c r="A152" s="25" t="s">
        <v>601</v>
      </c>
      <c r="B152" s="25" t="s">
        <v>540</v>
      </c>
      <c r="C152" s="25" t="s">
        <v>703</v>
      </c>
      <c r="D152" s="25">
        <v>79.57</v>
      </c>
      <c r="G152" s="25" t="s">
        <v>602</v>
      </c>
      <c r="H152" s="25" t="s">
        <v>1094</v>
      </c>
      <c r="I152" s="25" t="s">
        <v>1046</v>
      </c>
    </row>
    <row r="153" spans="1:9" s="25" customFormat="1" ht="24.75" customHeight="1">
      <c r="A153" s="25" t="s">
        <v>603</v>
      </c>
      <c r="B153" s="25" t="s">
        <v>604</v>
      </c>
      <c r="D153" s="25">
        <v>113.49</v>
      </c>
      <c r="G153" s="25" t="s">
        <v>598</v>
      </c>
      <c r="H153" s="25">
        <v>1948</v>
      </c>
      <c r="I153" s="25" t="s">
        <v>1047</v>
      </c>
    </row>
    <row r="154" spans="1:9" s="25" customFormat="1" ht="24.75" customHeight="1">
      <c r="A154" s="25" t="s">
        <v>587</v>
      </c>
      <c r="D154" s="25">
        <v>6</v>
      </c>
      <c r="F154" s="25" t="s">
        <v>1011</v>
      </c>
      <c r="H154" s="25">
        <v>1948</v>
      </c>
      <c r="I154" s="25">
        <v>17392</v>
      </c>
    </row>
    <row r="155" spans="1:11" s="25" customFormat="1" ht="24.75" customHeight="1">
      <c r="A155" s="25" t="s">
        <v>1095</v>
      </c>
      <c r="B155" s="25" t="s">
        <v>542</v>
      </c>
      <c r="D155" s="25">
        <v>1823.93</v>
      </c>
      <c r="G155" s="25" t="s">
        <v>549</v>
      </c>
      <c r="H155" s="25" t="s">
        <v>4</v>
      </c>
      <c r="I155" s="25" t="s">
        <v>1092</v>
      </c>
      <c r="K155" s="25" t="s">
        <v>888</v>
      </c>
    </row>
    <row r="156" spans="1:9" s="25" customFormat="1" ht="24.75" customHeight="1">
      <c r="A156" s="25" t="s">
        <v>1095</v>
      </c>
      <c r="B156" s="25" t="s">
        <v>540</v>
      </c>
      <c r="D156" s="25">
        <v>330.78</v>
      </c>
      <c r="G156" s="25" t="s">
        <v>549</v>
      </c>
      <c r="H156" s="25" t="s">
        <v>4</v>
      </c>
      <c r="I156" s="25" t="s">
        <v>1092</v>
      </c>
    </row>
    <row r="157" spans="2:11" ht="38.25" customHeight="1">
      <c r="B157" s="2" t="s">
        <v>542</v>
      </c>
      <c r="D157" s="2">
        <v>1084.18</v>
      </c>
      <c r="F157" s="2" t="s">
        <v>606</v>
      </c>
      <c r="H157" s="58">
        <v>1949</v>
      </c>
      <c r="K157" s="2" t="s">
        <v>888</v>
      </c>
    </row>
    <row r="158" spans="1:9" s="24" customFormat="1" ht="24.75" customHeight="1">
      <c r="A158" s="24" t="s">
        <v>1096</v>
      </c>
      <c r="B158" s="24" t="s">
        <v>540</v>
      </c>
      <c r="D158" s="24">
        <v>16.84</v>
      </c>
      <c r="G158" s="24" t="s">
        <v>607</v>
      </c>
      <c r="H158" s="24">
        <v>1950</v>
      </c>
      <c r="I158" s="24" t="s">
        <v>1091</v>
      </c>
    </row>
    <row r="159" spans="1:9" s="24" customFormat="1" ht="24.75" customHeight="1">
      <c r="A159" s="24" t="s">
        <v>1096</v>
      </c>
      <c r="B159" s="24" t="s">
        <v>704</v>
      </c>
      <c r="D159" s="24">
        <v>141.33</v>
      </c>
      <c r="G159" s="24" t="s">
        <v>607</v>
      </c>
      <c r="H159" s="24">
        <v>1950</v>
      </c>
      <c r="I159" s="24" t="s">
        <v>1091</v>
      </c>
    </row>
    <row r="160" spans="1:11" s="24" customFormat="1" ht="24.75" customHeight="1">
      <c r="A160" s="24" t="s">
        <v>1107</v>
      </c>
      <c r="B160" s="24" t="s">
        <v>542</v>
      </c>
      <c r="D160" s="24">
        <v>382.01</v>
      </c>
      <c r="G160" s="24" t="s">
        <v>549</v>
      </c>
      <c r="H160" s="24" t="s">
        <v>1166</v>
      </c>
      <c r="I160" s="24" t="s">
        <v>1101</v>
      </c>
      <c r="K160" s="24" t="s">
        <v>888</v>
      </c>
    </row>
    <row r="161" spans="1:9" s="24" customFormat="1" ht="24.75" customHeight="1">
      <c r="A161" s="24" t="s">
        <v>1107</v>
      </c>
      <c r="B161" s="24" t="s">
        <v>540</v>
      </c>
      <c r="D161" s="24">
        <v>59.05</v>
      </c>
      <c r="G161" s="24" t="s">
        <v>549</v>
      </c>
      <c r="H161" s="24" t="s">
        <v>1200</v>
      </c>
      <c r="I161" s="24" t="s">
        <v>1101</v>
      </c>
    </row>
    <row r="162" spans="1:9" s="24" customFormat="1" ht="24.75" customHeight="1">
      <c r="A162" s="24" t="s">
        <v>1107</v>
      </c>
      <c r="B162" s="24" t="s">
        <v>604</v>
      </c>
      <c r="D162" s="24">
        <v>33.96</v>
      </c>
      <c r="G162" s="24" t="s">
        <v>549</v>
      </c>
      <c r="H162" s="24">
        <v>1950</v>
      </c>
      <c r="I162" s="24" t="s">
        <v>1101</v>
      </c>
    </row>
    <row r="163" spans="1:9" s="24" customFormat="1" ht="24.75" customHeight="1">
      <c r="A163" s="24" t="s">
        <v>1107</v>
      </c>
      <c r="B163" s="24" t="s">
        <v>704</v>
      </c>
      <c r="D163" s="24">
        <v>21.08</v>
      </c>
      <c r="G163" s="24" t="s">
        <v>549</v>
      </c>
      <c r="H163" s="24">
        <v>1950</v>
      </c>
      <c r="I163" s="24" t="s">
        <v>1101</v>
      </c>
    </row>
    <row r="164" spans="1:9" s="23" customFormat="1" ht="24.75" customHeight="1">
      <c r="A164" s="23" t="s">
        <v>1111</v>
      </c>
      <c r="B164" s="23" t="s">
        <v>1113</v>
      </c>
      <c r="D164" s="23">
        <v>10</v>
      </c>
      <c r="G164" s="23" t="s">
        <v>614</v>
      </c>
      <c r="H164" s="23">
        <v>1950</v>
      </c>
      <c r="I164" s="23" t="s">
        <v>1112</v>
      </c>
    </row>
    <row r="165" spans="1:9" s="23" customFormat="1" ht="24.75" customHeight="1">
      <c r="A165" s="23" t="s">
        <v>1115</v>
      </c>
      <c r="B165" s="23" t="s">
        <v>1113</v>
      </c>
      <c r="E165" s="3">
        <v>7.66</v>
      </c>
      <c r="G165" s="23" t="s">
        <v>613</v>
      </c>
      <c r="H165" s="23" t="s">
        <v>1166</v>
      </c>
      <c r="I165" s="23" t="s">
        <v>1114</v>
      </c>
    </row>
    <row r="166" spans="1:9" s="25" customFormat="1" ht="64.5" customHeight="1">
      <c r="A166" s="24" t="s">
        <v>277</v>
      </c>
      <c r="B166" s="25" t="s">
        <v>608</v>
      </c>
      <c r="E166" s="25">
        <v>145.79</v>
      </c>
      <c r="F166" s="24" t="s">
        <v>278</v>
      </c>
      <c r="G166" s="25" t="s">
        <v>609</v>
      </c>
      <c r="H166" s="25" t="s">
        <v>3</v>
      </c>
      <c r="I166" s="25" t="s">
        <v>1110</v>
      </c>
    </row>
    <row r="167" spans="1:9" s="25" customFormat="1" ht="64.5" customHeight="1">
      <c r="A167" s="24" t="s">
        <v>277</v>
      </c>
      <c r="B167" s="25" t="s">
        <v>620</v>
      </c>
      <c r="E167" s="25">
        <v>10.37</v>
      </c>
      <c r="G167" s="25" t="s">
        <v>609</v>
      </c>
      <c r="H167" s="25" t="s">
        <v>3</v>
      </c>
      <c r="I167" s="25" t="s">
        <v>1110</v>
      </c>
    </row>
    <row r="168" spans="1:9" s="25" customFormat="1" ht="64.5" customHeight="1">
      <c r="A168" s="24" t="s">
        <v>277</v>
      </c>
      <c r="B168" s="25" t="s">
        <v>610</v>
      </c>
      <c r="E168" s="25">
        <v>105.25</v>
      </c>
      <c r="G168" s="25" t="s">
        <v>609</v>
      </c>
      <c r="H168" s="25" t="s">
        <v>3</v>
      </c>
      <c r="I168" s="25" t="s">
        <v>1110</v>
      </c>
    </row>
    <row r="169" spans="1:9" s="25" customFormat="1" ht="64.5" customHeight="1">
      <c r="A169" s="24" t="s">
        <v>277</v>
      </c>
      <c r="B169" s="25" t="s">
        <v>540</v>
      </c>
      <c r="D169" s="25">
        <v>223.21</v>
      </c>
      <c r="E169" s="25">
        <v>4.2</v>
      </c>
      <c r="G169" s="25" t="s">
        <v>609</v>
      </c>
      <c r="H169" s="25" t="s">
        <v>3</v>
      </c>
      <c r="I169" s="25" t="s">
        <v>1110</v>
      </c>
    </row>
    <row r="170" spans="1:9" s="25" customFormat="1" ht="64.5" customHeight="1">
      <c r="A170" s="24" t="s">
        <v>277</v>
      </c>
      <c r="B170" s="25" t="s">
        <v>1010</v>
      </c>
      <c r="D170" s="25">
        <v>62.12</v>
      </c>
      <c r="G170" s="25" t="s">
        <v>609</v>
      </c>
      <c r="H170" s="25" t="s">
        <v>3</v>
      </c>
      <c r="I170" s="25" t="s">
        <v>1110</v>
      </c>
    </row>
    <row r="171" spans="1:11" s="25" customFormat="1" ht="24.75" customHeight="1">
      <c r="A171" s="24" t="s">
        <v>400</v>
      </c>
      <c r="B171" s="25" t="s">
        <v>542</v>
      </c>
      <c r="D171" s="25">
        <v>308.22</v>
      </c>
      <c r="G171" s="25" t="s">
        <v>611</v>
      </c>
      <c r="H171" s="25" t="s">
        <v>1166</v>
      </c>
      <c r="I171" s="25" t="s">
        <v>1109</v>
      </c>
      <c r="K171" s="25" t="s">
        <v>888</v>
      </c>
    </row>
    <row r="172" spans="1:9" s="25" customFormat="1" ht="24.75" customHeight="1">
      <c r="A172" s="24" t="s">
        <v>1108</v>
      </c>
      <c r="B172" s="25" t="s">
        <v>540</v>
      </c>
      <c r="D172" s="25">
        <v>149.77</v>
      </c>
      <c r="G172" s="25" t="s">
        <v>611</v>
      </c>
      <c r="H172" s="25" t="s">
        <v>1166</v>
      </c>
      <c r="I172" s="25" t="s">
        <v>1109</v>
      </c>
    </row>
    <row r="173" spans="1:9" s="25" customFormat="1" ht="51">
      <c r="A173" s="24" t="s">
        <v>220</v>
      </c>
      <c r="B173" s="25" t="s">
        <v>540</v>
      </c>
      <c r="D173" s="25">
        <v>58.56</v>
      </c>
      <c r="G173" s="25" t="s">
        <v>612</v>
      </c>
      <c r="H173" s="25">
        <v>1951</v>
      </c>
      <c r="I173" s="25" t="s">
        <v>1119</v>
      </c>
    </row>
    <row r="174" spans="1:9" s="25" customFormat="1" ht="51">
      <c r="A174" s="24" t="s">
        <v>220</v>
      </c>
      <c r="B174" s="25" t="s">
        <v>704</v>
      </c>
      <c r="D174" s="25">
        <v>191.8</v>
      </c>
      <c r="G174" s="25" t="s">
        <v>612</v>
      </c>
      <c r="H174" s="25">
        <v>1951</v>
      </c>
      <c r="I174" s="25" t="s">
        <v>1119</v>
      </c>
    </row>
    <row r="175" spans="2:11" s="3" customFormat="1" ht="24.75" customHeight="1">
      <c r="B175" s="3" t="s">
        <v>542</v>
      </c>
      <c r="D175" s="3">
        <v>250</v>
      </c>
      <c r="G175" s="3" t="s">
        <v>549</v>
      </c>
      <c r="H175" s="54">
        <v>1951</v>
      </c>
      <c r="K175" s="3" t="s">
        <v>888</v>
      </c>
    </row>
    <row r="176" spans="1:11" s="23" customFormat="1" ht="51">
      <c r="A176" s="23" t="s">
        <v>222</v>
      </c>
      <c r="B176" s="23" t="s">
        <v>956</v>
      </c>
      <c r="D176" s="23">
        <v>360.08</v>
      </c>
      <c r="G176" s="23" t="s">
        <v>612</v>
      </c>
      <c r="H176" s="23" t="s">
        <v>1197</v>
      </c>
      <c r="I176" s="23" t="s">
        <v>1176</v>
      </c>
      <c r="K176" s="23" t="s">
        <v>888</v>
      </c>
    </row>
    <row r="177" spans="1:9" s="23" customFormat="1" ht="51">
      <c r="A177" s="23" t="s">
        <v>222</v>
      </c>
      <c r="B177" s="23" t="s">
        <v>1062</v>
      </c>
      <c r="D177" s="23">
        <v>7.06</v>
      </c>
      <c r="G177" s="23" t="s">
        <v>612</v>
      </c>
      <c r="H177" s="23" t="s">
        <v>1197</v>
      </c>
      <c r="I177" s="23" t="s">
        <v>1176</v>
      </c>
    </row>
    <row r="178" spans="1:9" s="23" customFormat="1" ht="51">
      <c r="A178" s="23" t="s">
        <v>222</v>
      </c>
      <c r="B178" s="23" t="s">
        <v>221</v>
      </c>
      <c r="E178" s="23">
        <v>11.319</v>
      </c>
      <c r="G178" s="23" t="s">
        <v>612</v>
      </c>
      <c r="H178" s="23">
        <v>1952</v>
      </c>
      <c r="I178" s="23" t="s">
        <v>1176</v>
      </c>
    </row>
    <row r="179" spans="1:11" s="23" customFormat="1" ht="24.75" customHeight="1">
      <c r="A179" s="23" t="s">
        <v>1179</v>
      </c>
      <c r="B179" s="23" t="s">
        <v>956</v>
      </c>
      <c r="D179" s="23">
        <v>53.68</v>
      </c>
      <c r="G179" s="23" t="s">
        <v>644</v>
      </c>
      <c r="H179" s="57">
        <v>1951</v>
      </c>
      <c r="I179" s="23" t="s">
        <v>1178</v>
      </c>
      <c r="K179" s="23" t="s">
        <v>888</v>
      </c>
    </row>
    <row r="180" spans="2:8" s="3" customFormat="1" ht="24.75" customHeight="1">
      <c r="B180" s="3" t="s">
        <v>642</v>
      </c>
      <c r="E180" s="3">
        <v>4.17</v>
      </c>
      <c r="G180" s="3" t="s">
        <v>612</v>
      </c>
      <c r="H180" s="66">
        <v>1951</v>
      </c>
    </row>
    <row r="181" spans="2:11" s="3" customFormat="1" ht="24.75" customHeight="1">
      <c r="B181" s="3" t="s">
        <v>542</v>
      </c>
      <c r="D181" s="3">
        <v>185.97</v>
      </c>
      <c r="G181" s="3" t="s">
        <v>612</v>
      </c>
      <c r="H181" s="54">
        <v>1951</v>
      </c>
      <c r="K181" s="3" t="s">
        <v>888</v>
      </c>
    </row>
    <row r="182" spans="1:11" s="23" customFormat="1" ht="24.75" customHeight="1">
      <c r="A182" s="23" t="s">
        <v>1177</v>
      </c>
      <c r="B182" s="23" t="s">
        <v>542</v>
      </c>
      <c r="D182" s="23">
        <v>136.6</v>
      </c>
      <c r="G182" s="23" t="s">
        <v>611</v>
      </c>
      <c r="H182" s="57">
        <v>1951</v>
      </c>
      <c r="I182" s="23" t="s">
        <v>1165</v>
      </c>
      <c r="K182" s="23" t="s">
        <v>888</v>
      </c>
    </row>
    <row r="183" spans="1:9" s="23" customFormat="1" ht="24.75" customHeight="1">
      <c r="A183" s="23" t="s">
        <v>1177</v>
      </c>
      <c r="B183" s="23" t="s">
        <v>540</v>
      </c>
      <c r="D183" s="23">
        <v>8.71</v>
      </c>
      <c r="G183" s="23" t="s">
        <v>611</v>
      </c>
      <c r="H183" s="57">
        <v>1951</v>
      </c>
      <c r="I183" s="23" t="s">
        <v>1165</v>
      </c>
    </row>
    <row r="184" spans="1:11" s="23" customFormat="1" ht="24.75" customHeight="1">
      <c r="A184" s="23" t="s">
        <v>223</v>
      </c>
      <c r="B184" s="23" t="s">
        <v>850</v>
      </c>
      <c r="D184" s="23">
        <v>468.73</v>
      </c>
      <c r="G184" s="23" t="s">
        <v>612</v>
      </c>
      <c r="H184" s="23">
        <v>1952</v>
      </c>
      <c r="I184" s="23" t="s">
        <v>1199</v>
      </c>
      <c r="K184" s="23" t="s">
        <v>888</v>
      </c>
    </row>
    <row r="185" spans="1:9" s="23" customFormat="1" ht="24.75" customHeight="1">
      <c r="A185" s="23" t="s">
        <v>223</v>
      </c>
      <c r="B185" s="23" t="s">
        <v>540</v>
      </c>
      <c r="D185" s="23">
        <v>119.35</v>
      </c>
      <c r="G185" s="23" t="s">
        <v>612</v>
      </c>
      <c r="H185" s="23">
        <v>1952</v>
      </c>
      <c r="I185" s="23" t="s">
        <v>1199</v>
      </c>
    </row>
    <row r="186" spans="1:9" s="23" customFormat="1" ht="24.75" customHeight="1">
      <c r="A186" s="23" t="s">
        <v>1133</v>
      </c>
      <c r="B186" s="23" t="s">
        <v>724</v>
      </c>
      <c r="D186" s="23">
        <v>50</v>
      </c>
      <c r="G186" s="23" t="s">
        <v>612</v>
      </c>
      <c r="H186" s="23">
        <v>1952</v>
      </c>
      <c r="I186" s="23">
        <v>24</v>
      </c>
    </row>
    <row r="187" spans="1:9" s="23" customFormat="1" ht="38.25">
      <c r="A187" s="23" t="s">
        <v>1134</v>
      </c>
      <c r="B187" s="23" t="s">
        <v>1196</v>
      </c>
      <c r="D187" s="23">
        <v>134.81</v>
      </c>
      <c r="F187" s="23" t="s">
        <v>1136</v>
      </c>
      <c r="G187" s="23" t="s">
        <v>1135</v>
      </c>
      <c r="H187" s="23">
        <v>1952</v>
      </c>
      <c r="I187" s="23">
        <v>24</v>
      </c>
    </row>
    <row r="188" spans="1:9" s="23" customFormat="1" ht="24.75" customHeight="1">
      <c r="A188" s="23" t="s">
        <v>239</v>
      </c>
      <c r="B188" s="23" t="s">
        <v>1196</v>
      </c>
      <c r="D188" s="23">
        <v>20</v>
      </c>
      <c r="G188" s="23" t="s">
        <v>614</v>
      </c>
      <c r="H188" s="23">
        <v>1952</v>
      </c>
      <c r="I188" s="23">
        <v>21</v>
      </c>
    </row>
    <row r="189" spans="1:9" s="27" customFormat="1" ht="24.75" customHeight="1">
      <c r="A189" s="27" t="s">
        <v>224</v>
      </c>
      <c r="B189" s="27" t="s">
        <v>704</v>
      </c>
      <c r="D189" s="27">
        <v>58.79</v>
      </c>
      <c r="G189" s="27" t="s">
        <v>614</v>
      </c>
      <c r="H189" s="27">
        <v>1952</v>
      </c>
      <c r="I189" s="27">
        <v>17</v>
      </c>
    </row>
    <row r="190" spans="1:9" s="27" customFormat="1" ht="24.75" customHeight="1">
      <c r="A190" s="27" t="s">
        <v>224</v>
      </c>
      <c r="B190" s="27" t="s">
        <v>540</v>
      </c>
      <c r="D190" s="27">
        <v>102.9</v>
      </c>
      <c r="G190" s="27" t="s">
        <v>614</v>
      </c>
      <c r="H190" s="27">
        <v>1952</v>
      </c>
      <c r="I190" s="27">
        <v>17</v>
      </c>
    </row>
    <row r="191" spans="1:10" s="27" customFormat="1" ht="38.25">
      <c r="A191" s="27" t="s">
        <v>1207</v>
      </c>
      <c r="B191" s="27" t="s">
        <v>608</v>
      </c>
      <c r="E191" s="27">
        <v>35.07</v>
      </c>
      <c r="G191" s="27" t="s">
        <v>615</v>
      </c>
      <c r="H191" s="27" t="s">
        <v>5</v>
      </c>
      <c r="I191" s="27">
        <v>19</v>
      </c>
      <c r="J191" s="3" t="s">
        <v>280</v>
      </c>
    </row>
    <row r="192" spans="1:9" s="27" customFormat="1" ht="24.75" customHeight="1">
      <c r="A192" s="27" t="s">
        <v>1207</v>
      </c>
      <c r="B192" s="27" t="s">
        <v>620</v>
      </c>
      <c r="E192" s="27">
        <v>81.195</v>
      </c>
      <c r="G192" s="27" t="s">
        <v>615</v>
      </c>
      <c r="H192" s="27" t="s">
        <v>5</v>
      </c>
      <c r="I192" s="27">
        <v>19</v>
      </c>
    </row>
    <row r="193" spans="1:9" s="27" customFormat="1" ht="24.75" customHeight="1">
      <c r="A193" s="27" t="s">
        <v>1207</v>
      </c>
      <c r="B193" s="27" t="s">
        <v>1198</v>
      </c>
      <c r="D193" s="27">
        <v>127.59</v>
      </c>
      <c r="G193" s="27" t="s">
        <v>615</v>
      </c>
      <c r="H193" s="27" t="s">
        <v>5</v>
      </c>
      <c r="I193" s="27">
        <v>19</v>
      </c>
    </row>
    <row r="194" spans="1:9" s="27" customFormat="1" ht="24.75" customHeight="1">
      <c r="A194" s="27" t="s">
        <v>1207</v>
      </c>
      <c r="B194" s="27" t="s">
        <v>540</v>
      </c>
      <c r="D194" s="27">
        <v>51.43</v>
      </c>
      <c r="G194" s="27" t="s">
        <v>615</v>
      </c>
      <c r="H194" s="27" t="s">
        <v>5</v>
      </c>
      <c r="I194" s="27">
        <v>19</v>
      </c>
    </row>
    <row r="195" spans="2:9" s="27" customFormat="1" ht="24.75" customHeight="1">
      <c r="B195" s="27" t="s">
        <v>1198</v>
      </c>
      <c r="D195" s="27">
        <v>134.81</v>
      </c>
      <c r="G195" s="27" t="s">
        <v>643</v>
      </c>
      <c r="H195" s="59">
        <v>1952</v>
      </c>
      <c r="I195" s="27">
        <v>136</v>
      </c>
    </row>
    <row r="196" spans="6:9" s="23" customFormat="1" ht="24.75" customHeight="1">
      <c r="F196" s="23" t="s">
        <v>1201</v>
      </c>
      <c r="G196" s="23" t="s">
        <v>612</v>
      </c>
      <c r="H196" s="23">
        <v>1952</v>
      </c>
      <c r="I196" s="23">
        <v>29</v>
      </c>
    </row>
    <row r="197" spans="1:11" s="27" customFormat="1" ht="24.75" customHeight="1">
      <c r="A197" s="27" t="s">
        <v>238</v>
      </c>
      <c r="B197" s="27" t="s">
        <v>542</v>
      </c>
      <c r="D197" s="27">
        <v>82.02</v>
      </c>
      <c r="G197" s="27" t="s">
        <v>612</v>
      </c>
      <c r="H197" s="27">
        <v>1953</v>
      </c>
      <c r="I197" s="27">
        <v>18</v>
      </c>
      <c r="K197" s="27" t="s">
        <v>888</v>
      </c>
    </row>
    <row r="198" spans="1:9" s="27" customFormat="1" ht="24.75" customHeight="1">
      <c r="A198" s="27" t="s">
        <v>238</v>
      </c>
      <c r="B198" s="27" t="s">
        <v>540</v>
      </c>
      <c r="D198" s="27">
        <v>6.9</v>
      </c>
      <c r="G198" s="27" t="s">
        <v>612</v>
      </c>
      <c r="H198" s="27">
        <v>1953</v>
      </c>
      <c r="I198" s="27">
        <v>18</v>
      </c>
    </row>
    <row r="199" spans="1:9" s="23" customFormat="1" ht="24.75" customHeight="1">
      <c r="A199" s="23" t="s">
        <v>63</v>
      </c>
      <c r="B199" s="23" t="s">
        <v>1055</v>
      </c>
      <c r="E199" s="23">
        <v>9.65</v>
      </c>
      <c r="G199" s="23" t="s">
        <v>615</v>
      </c>
      <c r="H199" s="23">
        <v>1953</v>
      </c>
      <c r="I199" s="23">
        <v>26</v>
      </c>
    </row>
    <row r="200" spans="1:9" s="23" customFormat="1" ht="24.75" customHeight="1">
      <c r="A200" s="23" t="s">
        <v>63</v>
      </c>
      <c r="B200" s="23" t="s">
        <v>6</v>
      </c>
      <c r="E200" s="23">
        <v>8.65</v>
      </c>
      <c r="G200" s="23" t="s">
        <v>615</v>
      </c>
      <c r="H200" s="23">
        <v>1953</v>
      </c>
      <c r="I200" s="23">
        <v>26</v>
      </c>
    </row>
    <row r="201" spans="1:9" s="23" customFormat="1" ht="24.75" customHeight="1">
      <c r="A201" s="23" t="s">
        <v>63</v>
      </c>
      <c r="B201" s="23" t="s">
        <v>670</v>
      </c>
      <c r="E201" s="23">
        <v>26.54</v>
      </c>
      <c r="G201" s="23" t="s">
        <v>615</v>
      </c>
      <c r="H201" s="23">
        <v>1953</v>
      </c>
      <c r="I201" s="23">
        <v>26</v>
      </c>
    </row>
    <row r="202" spans="1:9" s="23" customFormat="1" ht="24.75" customHeight="1">
      <c r="A202" s="23" t="s">
        <v>63</v>
      </c>
      <c r="B202" s="23" t="s">
        <v>7</v>
      </c>
      <c r="E202" s="23">
        <v>60.08</v>
      </c>
      <c r="G202" s="23" t="s">
        <v>615</v>
      </c>
      <c r="H202" s="23">
        <v>1953</v>
      </c>
      <c r="I202" s="23">
        <v>26</v>
      </c>
    </row>
    <row r="203" spans="1:9" s="23" customFormat="1" ht="24.75" customHeight="1">
      <c r="A203" s="23" t="s">
        <v>63</v>
      </c>
      <c r="B203" s="23" t="s">
        <v>8</v>
      </c>
      <c r="E203" s="23">
        <v>10.59</v>
      </c>
      <c r="G203" s="23" t="s">
        <v>615</v>
      </c>
      <c r="H203" s="23">
        <v>1953</v>
      </c>
      <c r="I203" s="23">
        <v>26</v>
      </c>
    </row>
    <row r="204" spans="1:9" s="23" customFormat="1" ht="24.75" customHeight="1">
      <c r="A204" s="23" t="s">
        <v>63</v>
      </c>
      <c r="B204" s="23" t="s">
        <v>619</v>
      </c>
      <c r="E204" s="23">
        <v>2</v>
      </c>
      <c r="G204" s="23" t="s">
        <v>615</v>
      </c>
      <c r="H204" s="23">
        <v>1953</v>
      </c>
      <c r="I204" s="23">
        <v>26</v>
      </c>
    </row>
    <row r="205" spans="1:9" s="23" customFormat="1" ht="24.75" customHeight="1">
      <c r="A205" s="23" t="s">
        <v>63</v>
      </c>
      <c r="B205" s="23" t="s">
        <v>618</v>
      </c>
      <c r="E205" s="23">
        <v>0.87</v>
      </c>
      <c r="G205" s="23" t="s">
        <v>615</v>
      </c>
      <c r="H205" s="23">
        <v>1953</v>
      </c>
      <c r="I205" s="23">
        <v>26</v>
      </c>
    </row>
    <row r="206" spans="1:9" s="23" customFormat="1" ht="24.75" customHeight="1">
      <c r="A206" s="23" t="s">
        <v>63</v>
      </c>
      <c r="B206" s="23" t="s">
        <v>656</v>
      </c>
      <c r="E206" s="23">
        <v>3.9</v>
      </c>
      <c r="G206" s="23" t="s">
        <v>615</v>
      </c>
      <c r="H206" s="23">
        <v>1953</v>
      </c>
      <c r="I206" s="23">
        <v>26</v>
      </c>
    </row>
    <row r="207" spans="1:9" s="23" customFormat="1" ht="24.75" customHeight="1">
      <c r="A207" s="23" t="s">
        <v>63</v>
      </c>
      <c r="B207" s="23" t="s">
        <v>610</v>
      </c>
      <c r="E207" s="23">
        <v>42.16</v>
      </c>
      <c r="G207" s="23" t="s">
        <v>615</v>
      </c>
      <c r="H207" s="23">
        <v>1953</v>
      </c>
      <c r="I207" s="23">
        <v>26</v>
      </c>
    </row>
    <row r="208" spans="1:9" s="23" customFormat="1" ht="24.75" customHeight="1">
      <c r="A208" s="23" t="s">
        <v>63</v>
      </c>
      <c r="B208" s="23" t="s">
        <v>617</v>
      </c>
      <c r="D208" s="23">
        <v>309.15</v>
      </c>
      <c r="G208" s="23" t="s">
        <v>615</v>
      </c>
      <c r="H208" s="23">
        <v>1953</v>
      </c>
      <c r="I208" s="23">
        <v>26</v>
      </c>
    </row>
    <row r="209" spans="1:9" s="27" customFormat="1" ht="24.75" customHeight="1">
      <c r="A209" s="60" t="s">
        <v>899</v>
      </c>
      <c r="B209" s="60" t="s">
        <v>604</v>
      </c>
      <c r="C209" s="60"/>
      <c r="D209" s="60">
        <v>114.03</v>
      </c>
      <c r="E209" s="60"/>
      <c r="F209" s="60" t="s">
        <v>120</v>
      </c>
      <c r="G209" s="60" t="s">
        <v>644</v>
      </c>
      <c r="H209" s="60">
        <v>1953</v>
      </c>
      <c r="I209" s="60">
        <v>34</v>
      </c>
    </row>
    <row r="210" spans="2:9" s="23" customFormat="1" ht="24.75" customHeight="1">
      <c r="B210" s="23" t="s">
        <v>9</v>
      </c>
      <c r="D210" s="23">
        <v>3</v>
      </c>
      <c r="G210" s="23" t="s">
        <v>571</v>
      </c>
      <c r="H210" s="57">
        <v>1953</v>
      </c>
      <c r="I210" s="23">
        <v>31</v>
      </c>
    </row>
    <row r="211" spans="2:9" s="23" customFormat="1" ht="24.75" customHeight="1">
      <c r="B211" s="23" t="s">
        <v>10</v>
      </c>
      <c r="D211" s="23">
        <v>4</v>
      </c>
      <c r="G211" s="23" t="s">
        <v>644</v>
      </c>
      <c r="H211" s="57">
        <v>1953</v>
      </c>
      <c r="I211" s="23">
        <v>38</v>
      </c>
    </row>
    <row r="212" spans="6:9" s="23" customFormat="1" ht="24.75" customHeight="1">
      <c r="F212" s="23" t="s">
        <v>11</v>
      </c>
      <c r="G212" s="23" t="s">
        <v>15</v>
      </c>
      <c r="H212" s="23">
        <v>1953</v>
      </c>
      <c r="I212" s="23">
        <v>42</v>
      </c>
    </row>
    <row r="213" spans="6:9" s="23" customFormat="1" ht="24.75" customHeight="1">
      <c r="F213" s="23" t="s">
        <v>12</v>
      </c>
      <c r="G213" s="23" t="s">
        <v>16</v>
      </c>
      <c r="H213" s="23">
        <v>1953</v>
      </c>
      <c r="I213" s="23">
        <v>43</v>
      </c>
    </row>
    <row r="214" spans="6:9" s="23" customFormat="1" ht="24.75" customHeight="1">
      <c r="F214" s="23" t="s">
        <v>13</v>
      </c>
      <c r="G214" s="23" t="s">
        <v>17</v>
      </c>
      <c r="H214" s="23">
        <v>1953</v>
      </c>
      <c r="I214" s="23">
        <v>40</v>
      </c>
    </row>
    <row r="215" spans="6:9" s="23" customFormat="1" ht="24.75" customHeight="1">
      <c r="F215" s="23" t="s">
        <v>14</v>
      </c>
      <c r="G215" s="23" t="s">
        <v>605</v>
      </c>
      <c r="H215" s="23">
        <v>1953</v>
      </c>
      <c r="I215" s="23">
        <v>44</v>
      </c>
    </row>
    <row r="216" spans="1:9" s="23" customFormat="1" ht="24.75" customHeight="1">
      <c r="A216" s="23" t="s">
        <v>31</v>
      </c>
      <c r="B216" s="23" t="s">
        <v>1038</v>
      </c>
      <c r="C216" s="23">
        <v>240</v>
      </c>
      <c r="E216" s="23">
        <v>22.55</v>
      </c>
      <c r="F216" s="23" t="s">
        <v>1163</v>
      </c>
      <c r="G216" s="23" t="s">
        <v>32</v>
      </c>
      <c r="H216" s="23" t="s">
        <v>59</v>
      </c>
      <c r="I216" s="23">
        <v>35</v>
      </c>
    </row>
    <row r="217" spans="1:9" s="23" customFormat="1" ht="24.75" customHeight="1">
      <c r="A217" s="23" t="s">
        <v>31</v>
      </c>
      <c r="B217" s="23" t="s">
        <v>1016</v>
      </c>
      <c r="C217" s="23">
        <v>240</v>
      </c>
      <c r="E217" s="23">
        <v>60.15</v>
      </c>
      <c r="G217" s="23" t="s">
        <v>32</v>
      </c>
      <c r="H217" s="23" t="s">
        <v>59</v>
      </c>
      <c r="I217" s="23">
        <v>35</v>
      </c>
    </row>
    <row r="218" spans="1:9" s="23" customFormat="1" ht="24.75" customHeight="1">
      <c r="A218" s="23" t="s">
        <v>31</v>
      </c>
      <c r="B218" s="23" t="s">
        <v>1198</v>
      </c>
      <c r="C218" s="23">
        <v>240</v>
      </c>
      <c r="D218" s="23">
        <v>69.63</v>
      </c>
      <c r="G218" s="23" t="s">
        <v>32</v>
      </c>
      <c r="H218" s="23" t="s">
        <v>59</v>
      </c>
      <c r="I218" s="23">
        <v>35</v>
      </c>
    </row>
    <row r="219" spans="1:9" s="23" customFormat="1" ht="24.75" customHeight="1">
      <c r="A219" s="23" t="s">
        <v>31</v>
      </c>
      <c r="B219" s="23" t="s">
        <v>540</v>
      </c>
      <c r="C219" s="23">
        <v>240</v>
      </c>
      <c r="D219" s="23">
        <v>66.12</v>
      </c>
      <c r="G219" s="23" t="s">
        <v>32</v>
      </c>
      <c r="H219" s="23" t="s">
        <v>59</v>
      </c>
      <c r="I219" s="23">
        <v>35</v>
      </c>
    </row>
    <row r="220" spans="1:9" ht="24.75" customHeight="1">
      <c r="A220" s="23" t="s">
        <v>31</v>
      </c>
      <c r="B220" s="24" t="s">
        <v>1010</v>
      </c>
      <c r="C220" s="24">
        <v>240</v>
      </c>
      <c r="D220" s="24">
        <v>34.95</v>
      </c>
      <c r="G220" s="23" t="s">
        <v>32</v>
      </c>
      <c r="H220" s="23" t="s">
        <v>59</v>
      </c>
      <c r="I220" s="23">
        <v>35</v>
      </c>
    </row>
    <row r="221" spans="1:9" ht="37.5" customHeight="1">
      <c r="A221" s="23" t="s">
        <v>34</v>
      </c>
      <c r="B221" s="23" t="s">
        <v>1038</v>
      </c>
      <c r="E221" s="39">
        <v>46.27</v>
      </c>
      <c r="F221" s="37" t="s">
        <v>1145</v>
      </c>
      <c r="G221" s="23" t="s">
        <v>598</v>
      </c>
      <c r="H221" s="23" t="s">
        <v>59</v>
      </c>
      <c r="I221" s="23">
        <v>45</v>
      </c>
    </row>
    <row r="222" spans="1:9" ht="24.75" customHeight="1">
      <c r="A222" s="23" t="s">
        <v>34</v>
      </c>
      <c r="B222" s="23" t="s">
        <v>1016</v>
      </c>
      <c r="E222" s="23">
        <v>123.5</v>
      </c>
      <c r="G222" s="23" t="s">
        <v>598</v>
      </c>
      <c r="H222" s="23" t="s">
        <v>59</v>
      </c>
      <c r="I222" s="23">
        <v>45</v>
      </c>
    </row>
    <row r="223" spans="1:9" s="38" customFormat="1" ht="24.75" customHeight="1">
      <c r="A223" s="23" t="s">
        <v>34</v>
      </c>
      <c r="B223" s="23" t="s">
        <v>1198</v>
      </c>
      <c r="D223" s="38">
        <v>86.66</v>
      </c>
      <c r="E223" s="23"/>
      <c r="G223" s="23" t="s">
        <v>598</v>
      </c>
      <c r="H223" s="23" t="s">
        <v>59</v>
      </c>
      <c r="I223" s="23">
        <v>45</v>
      </c>
    </row>
    <row r="224" spans="1:9" s="38" customFormat="1" ht="24.75" customHeight="1">
      <c r="A224" s="23" t="s">
        <v>34</v>
      </c>
      <c r="B224" s="23" t="s">
        <v>540</v>
      </c>
      <c r="D224" s="38">
        <v>39.29</v>
      </c>
      <c r="E224" s="23"/>
      <c r="G224" s="23" t="s">
        <v>598</v>
      </c>
      <c r="H224" s="23" t="s">
        <v>59</v>
      </c>
      <c r="I224" s="23">
        <v>45</v>
      </c>
    </row>
    <row r="225" spans="1:9" s="38" customFormat="1" ht="24.75" customHeight="1">
      <c r="A225" s="23" t="s">
        <v>34</v>
      </c>
      <c r="B225" s="23" t="s">
        <v>1010</v>
      </c>
      <c r="D225" s="38">
        <v>36.3</v>
      </c>
      <c r="E225" s="23"/>
      <c r="G225" s="23" t="s">
        <v>598</v>
      </c>
      <c r="H225" s="23" t="s">
        <v>59</v>
      </c>
      <c r="I225" s="23">
        <v>45</v>
      </c>
    </row>
    <row r="226" spans="1:11" s="38" customFormat="1" ht="24.75" customHeight="1">
      <c r="A226" s="23" t="s">
        <v>34</v>
      </c>
      <c r="B226" s="23" t="s">
        <v>850</v>
      </c>
      <c r="D226" s="38">
        <v>53.68</v>
      </c>
      <c r="E226" s="23"/>
      <c r="G226" s="23" t="s">
        <v>598</v>
      </c>
      <c r="H226" s="23" t="s">
        <v>59</v>
      </c>
      <c r="I226" s="23">
        <v>45</v>
      </c>
      <c r="K226" s="38" t="s">
        <v>888</v>
      </c>
    </row>
    <row r="227" spans="1:9" ht="24.75" customHeight="1">
      <c r="A227" s="23" t="s">
        <v>35</v>
      </c>
      <c r="B227" s="23" t="s">
        <v>540</v>
      </c>
      <c r="D227" s="39">
        <v>197.26</v>
      </c>
      <c r="F227" s="39" t="s">
        <v>1147</v>
      </c>
      <c r="G227" s="23" t="s">
        <v>626</v>
      </c>
      <c r="H227" s="23">
        <v>1954</v>
      </c>
      <c r="I227" s="23">
        <v>46</v>
      </c>
    </row>
    <row r="228" spans="1:9" ht="24.75" customHeight="1">
      <c r="A228" s="23" t="s">
        <v>35</v>
      </c>
      <c r="B228" s="23" t="s">
        <v>1038</v>
      </c>
      <c r="E228" s="23">
        <v>8.57</v>
      </c>
      <c r="G228" s="23" t="s">
        <v>626</v>
      </c>
      <c r="H228" s="23">
        <v>1954</v>
      </c>
      <c r="I228" s="23">
        <v>46</v>
      </c>
    </row>
    <row r="229" spans="1:9" s="23" customFormat="1" ht="24.75" customHeight="1">
      <c r="A229" s="23" t="s">
        <v>35</v>
      </c>
      <c r="B229" s="23" t="s">
        <v>1016</v>
      </c>
      <c r="E229" s="23">
        <v>20.85</v>
      </c>
      <c r="G229" s="23" t="s">
        <v>626</v>
      </c>
      <c r="H229" s="23">
        <v>1954</v>
      </c>
      <c r="I229" s="23">
        <v>46</v>
      </c>
    </row>
    <row r="230" spans="1:9" s="23" customFormat="1" ht="24.75" customHeight="1">
      <c r="A230" s="23" t="s">
        <v>35</v>
      </c>
      <c r="B230" s="23" t="s">
        <v>699</v>
      </c>
      <c r="D230" s="23">
        <v>6</v>
      </c>
      <c r="G230" s="23" t="s">
        <v>626</v>
      </c>
      <c r="H230" s="23">
        <v>1954</v>
      </c>
      <c r="I230" s="23">
        <v>46</v>
      </c>
    </row>
    <row r="231" spans="1:9" s="23" customFormat="1" ht="24.75" customHeight="1">
      <c r="A231" s="23" t="s">
        <v>37</v>
      </c>
      <c r="B231" s="23" t="s">
        <v>38</v>
      </c>
      <c r="D231" s="23">
        <v>5</v>
      </c>
      <c r="G231" s="23" t="s">
        <v>36</v>
      </c>
      <c r="H231" s="23">
        <v>1954</v>
      </c>
      <c r="I231" s="23">
        <v>49</v>
      </c>
    </row>
    <row r="232" spans="1:9" s="23" customFormat="1" ht="24.75" customHeight="1">
      <c r="A232" s="23" t="s">
        <v>1148</v>
      </c>
      <c r="B232" s="23" t="s">
        <v>40</v>
      </c>
      <c r="E232" s="23">
        <v>0.15</v>
      </c>
      <c r="G232" s="23" t="s">
        <v>39</v>
      </c>
      <c r="H232" s="23">
        <v>1954</v>
      </c>
      <c r="I232" s="23">
        <v>47</v>
      </c>
    </row>
    <row r="233" spans="1:9" s="23" customFormat="1" ht="24.75" customHeight="1">
      <c r="A233" s="23" t="s">
        <v>1148</v>
      </c>
      <c r="B233" s="23" t="s">
        <v>6</v>
      </c>
      <c r="E233" s="23">
        <v>0.76</v>
      </c>
      <c r="G233" s="23" t="s">
        <v>39</v>
      </c>
      <c r="H233" s="23">
        <v>1954</v>
      </c>
      <c r="I233" s="23">
        <v>47</v>
      </c>
    </row>
    <row r="234" spans="1:9" s="23" customFormat="1" ht="24.75" customHeight="1">
      <c r="A234" s="23" t="s">
        <v>1148</v>
      </c>
      <c r="B234" s="23" t="s">
        <v>660</v>
      </c>
      <c r="E234" s="23">
        <v>4.06</v>
      </c>
      <c r="G234" s="23" t="s">
        <v>39</v>
      </c>
      <c r="H234" s="23">
        <v>1954</v>
      </c>
      <c r="I234" s="23">
        <v>47</v>
      </c>
    </row>
    <row r="235" spans="1:9" s="23" customFormat="1" ht="24.75" customHeight="1">
      <c r="A235" s="23" t="s">
        <v>1148</v>
      </c>
      <c r="B235" s="23" t="s">
        <v>670</v>
      </c>
      <c r="E235" s="23">
        <v>0.28</v>
      </c>
      <c r="G235" s="23" t="s">
        <v>39</v>
      </c>
      <c r="H235" s="23">
        <v>1954</v>
      </c>
      <c r="I235" s="23">
        <v>47</v>
      </c>
    </row>
    <row r="236" spans="1:9" s="23" customFormat="1" ht="24.75" customHeight="1">
      <c r="A236" s="23" t="s">
        <v>1148</v>
      </c>
      <c r="B236" s="23" t="s">
        <v>38</v>
      </c>
      <c r="D236" s="23">
        <v>8</v>
      </c>
      <c r="G236" s="23" t="s">
        <v>39</v>
      </c>
      <c r="H236" s="23">
        <v>1954</v>
      </c>
      <c r="I236" s="23">
        <v>47</v>
      </c>
    </row>
    <row r="237" spans="1:9" s="23" customFormat="1" ht="24.75" customHeight="1">
      <c r="A237" s="23" t="s">
        <v>98</v>
      </c>
      <c r="F237" s="23" t="s">
        <v>44</v>
      </c>
      <c r="G237" s="23" t="s">
        <v>45</v>
      </c>
      <c r="H237" s="23">
        <v>1954</v>
      </c>
      <c r="I237" s="23">
        <v>52</v>
      </c>
    </row>
    <row r="238" spans="1:9" s="23" customFormat="1" ht="38.25">
      <c r="A238" s="23" t="s">
        <v>43</v>
      </c>
      <c r="F238" s="23" t="s">
        <v>100</v>
      </c>
      <c r="G238" s="23" t="s">
        <v>16</v>
      </c>
      <c r="H238" s="23">
        <v>1954</v>
      </c>
      <c r="I238" s="23">
        <v>54</v>
      </c>
    </row>
    <row r="239" spans="1:9" s="23" customFormat="1" ht="24.75" customHeight="1">
      <c r="A239" s="27" t="s">
        <v>33</v>
      </c>
      <c r="B239" s="27" t="s">
        <v>540</v>
      </c>
      <c r="C239" s="27"/>
      <c r="D239" s="27">
        <v>49.08</v>
      </c>
      <c r="E239" s="27"/>
      <c r="F239" s="27"/>
      <c r="G239" s="27" t="s">
        <v>605</v>
      </c>
      <c r="H239" s="27" t="s">
        <v>59</v>
      </c>
      <c r="I239" s="27">
        <v>39</v>
      </c>
    </row>
    <row r="240" spans="1:9" s="27" customFormat="1" ht="24.75" customHeight="1">
      <c r="A240" s="27" t="s">
        <v>33</v>
      </c>
      <c r="B240" s="27" t="s">
        <v>704</v>
      </c>
      <c r="D240" s="27">
        <v>127.44</v>
      </c>
      <c r="G240" s="27" t="s">
        <v>605</v>
      </c>
      <c r="H240" s="27" t="s">
        <v>59</v>
      </c>
      <c r="I240" s="27">
        <v>39</v>
      </c>
    </row>
    <row r="241" spans="1:9" s="27" customFormat="1" ht="24.75" customHeight="1">
      <c r="A241" s="27" t="s">
        <v>33</v>
      </c>
      <c r="B241" s="27" t="s">
        <v>1196</v>
      </c>
      <c r="D241" s="27">
        <v>7.18</v>
      </c>
      <c r="G241" s="27" t="s">
        <v>605</v>
      </c>
      <c r="H241" s="27" t="s">
        <v>59</v>
      </c>
      <c r="I241" s="27">
        <v>39</v>
      </c>
    </row>
    <row r="242" spans="1:9" s="27" customFormat="1" ht="24.75" customHeight="1">
      <c r="A242" s="27" t="s">
        <v>30</v>
      </c>
      <c r="B242" s="27" t="s">
        <v>608</v>
      </c>
      <c r="E242" s="27">
        <v>46.37</v>
      </c>
      <c r="G242" s="27" t="s">
        <v>612</v>
      </c>
      <c r="H242" s="27" t="s">
        <v>59</v>
      </c>
      <c r="I242" s="27">
        <v>30</v>
      </c>
    </row>
    <row r="243" spans="1:9" s="27" customFormat="1" ht="24.75" customHeight="1">
      <c r="A243" s="27" t="s">
        <v>30</v>
      </c>
      <c r="B243" s="27" t="s">
        <v>620</v>
      </c>
      <c r="E243" s="27">
        <v>83.97</v>
      </c>
      <c r="G243" s="27" t="s">
        <v>612</v>
      </c>
      <c r="H243" s="27" t="s">
        <v>59</v>
      </c>
      <c r="I243" s="27">
        <v>30</v>
      </c>
    </row>
    <row r="244" spans="1:11" s="27" customFormat="1" ht="24.75" customHeight="1">
      <c r="A244" s="27" t="s">
        <v>30</v>
      </c>
      <c r="B244" s="27" t="s">
        <v>850</v>
      </c>
      <c r="D244" s="27">
        <v>10.84</v>
      </c>
      <c r="G244" s="27" t="s">
        <v>612</v>
      </c>
      <c r="H244" s="27" t="s">
        <v>59</v>
      </c>
      <c r="I244" s="27">
        <v>30</v>
      </c>
      <c r="K244" s="27" t="s">
        <v>888</v>
      </c>
    </row>
    <row r="245" spans="1:9" s="27" customFormat="1" ht="24.75" customHeight="1">
      <c r="A245" s="27" t="s">
        <v>30</v>
      </c>
      <c r="B245" s="27" t="s">
        <v>616</v>
      </c>
      <c r="D245" s="27">
        <v>37.52</v>
      </c>
      <c r="G245" s="27" t="s">
        <v>612</v>
      </c>
      <c r="H245" s="27" t="s">
        <v>59</v>
      </c>
      <c r="I245" s="27">
        <v>30</v>
      </c>
    </row>
    <row r="246" spans="1:9" s="27" customFormat="1" ht="24.75" customHeight="1">
      <c r="A246" s="27" t="s">
        <v>30</v>
      </c>
      <c r="B246" s="27" t="s">
        <v>540</v>
      </c>
      <c r="D246" s="27">
        <v>73.33</v>
      </c>
      <c r="G246" s="27" t="s">
        <v>612</v>
      </c>
      <c r="H246" s="27" t="s">
        <v>59</v>
      </c>
      <c r="I246" s="27">
        <v>30</v>
      </c>
    </row>
    <row r="247" spans="1:9" s="27" customFormat="1" ht="24.75" customHeight="1">
      <c r="A247" s="27" t="s">
        <v>30</v>
      </c>
      <c r="B247" s="27" t="s">
        <v>699</v>
      </c>
      <c r="F247" s="27" t="s">
        <v>60</v>
      </c>
      <c r="G247" s="27" t="s">
        <v>612</v>
      </c>
      <c r="H247" s="27" t="s">
        <v>59</v>
      </c>
      <c r="I247" s="27">
        <v>30</v>
      </c>
    </row>
    <row r="248" spans="1:9" s="27" customFormat="1" ht="38.25">
      <c r="A248" s="27" t="s">
        <v>42</v>
      </c>
      <c r="B248" s="27" t="s">
        <v>41</v>
      </c>
      <c r="F248" s="27" t="s">
        <v>1149</v>
      </c>
      <c r="G248" s="27" t="s">
        <v>645</v>
      </c>
      <c r="H248" s="27">
        <v>1954</v>
      </c>
      <c r="I248" s="27">
        <v>50</v>
      </c>
    </row>
    <row r="249" spans="1:9" s="23" customFormat="1" ht="24.75" customHeight="1">
      <c r="A249" s="23" t="s">
        <v>1146</v>
      </c>
      <c r="B249" s="23" t="s">
        <v>540</v>
      </c>
      <c r="D249" s="23">
        <v>25</v>
      </c>
      <c r="G249" s="23" t="s">
        <v>605</v>
      </c>
      <c r="H249" s="23">
        <v>1955</v>
      </c>
      <c r="I249" s="23">
        <v>39</v>
      </c>
    </row>
    <row r="250" spans="1:11" s="23" customFormat="1" ht="24.75" customHeight="1">
      <c r="A250" s="23" t="s">
        <v>1146</v>
      </c>
      <c r="B250" s="23" t="s">
        <v>542</v>
      </c>
      <c r="D250" s="23">
        <v>20</v>
      </c>
      <c r="G250" s="23" t="s">
        <v>605</v>
      </c>
      <c r="H250" s="23">
        <v>1955</v>
      </c>
      <c r="I250" s="23">
        <v>39</v>
      </c>
      <c r="K250" s="23" t="s">
        <v>888</v>
      </c>
    </row>
    <row r="251" spans="1:9" s="23" customFormat="1" ht="24.75" customHeight="1">
      <c r="A251" s="23" t="s">
        <v>1137</v>
      </c>
      <c r="B251" s="23" t="s">
        <v>1139</v>
      </c>
      <c r="D251" s="23">
        <v>3</v>
      </c>
      <c r="F251" s="23" t="s">
        <v>1138</v>
      </c>
      <c r="G251" s="23" t="s">
        <v>574</v>
      </c>
      <c r="H251" s="23">
        <v>1955</v>
      </c>
      <c r="I251" s="23">
        <v>24027</v>
      </c>
    </row>
    <row r="252" spans="1:9" s="23" customFormat="1" ht="24.75" customHeight="1">
      <c r="A252" s="23" t="s">
        <v>1137</v>
      </c>
      <c r="B252" s="23" t="s">
        <v>1140</v>
      </c>
      <c r="D252" s="23">
        <v>10</v>
      </c>
      <c r="G252" s="23" t="s">
        <v>574</v>
      </c>
      <c r="H252" s="23">
        <v>1955</v>
      </c>
      <c r="I252" s="23">
        <v>24027</v>
      </c>
    </row>
    <row r="253" spans="1:9" s="23" customFormat="1" ht="24.75" customHeight="1">
      <c r="A253" s="23" t="s">
        <v>1137</v>
      </c>
      <c r="B253" s="23" t="s">
        <v>1198</v>
      </c>
      <c r="D253" s="23">
        <v>8</v>
      </c>
      <c r="G253" s="23" t="s">
        <v>574</v>
      </c>
      <c r="H253" s="23">
        <v>1955</v>
      </c>
      <c r="I253" s="23">
        <v>24027</v>
      </c>
    </row>
    <row r="254" spans="1:9" s="23" customFormat="1" ht="24.75" customHeight="1">
      <c r="A254" s="23" t="s">
        <v>1150</v>
      </c>
      <c r="B254" s="23" t="s">
        <v>699</v>
      </c>
      <c r="F254" s="23" t="s">
        <v>61</v>
      </c>
      <c r="G254" s="23" t="s">
        <v>644</v>
      </c>
      <c r="H254" s="23">
        <v>1955</v>
      </c>
      <c r="I254" s="23">
        <v>55</v>
      </c>
    </row>
    <row r="255" spans="1:9" s="23" customFormat="1" ht="24.75" customHeight="1">
      <c r="A255" s="23" t="s">
        <v>1150</v>
      </c>
      <c r="B255" s="23" t="s">
        <v>540</v>
      </c>
      <c r="D255" s="23">
        <v>10.17</v>
      </c>
      <c r="F255" s="23" t="s">
        <v>1151</v>
      </c>
      <c r="G255" s="23" t="s">
        <v>644</v>
      </c>
      <c r="H255" s="23">
        <v>1955</v>
      </c>
      <c r="I255" s="23">
        <v>55</v>
      </c>
    </row>
    <row r="256" spans="1:9" s="23" customFormat="1" ht="24.75" customHeight="1">
      <c r="A256" s="23" t="s">
        <v>1152</v>
      </c>
      <c r="B256" s="23" t="s">
        <v>1010</v>
      </c>
      <c r="D256" s="23">
        <v>19.17</v>
      </c>
      <c r="G256" s="23" t="s">
        <v>62</v>
      </c>
      <c r="H256" s="23">
        <v>1955</v>
      </c>
      <c r="I256" s="23">
        <v>57</v>
      </c>
    </row>
    <row r="257" spans="1:9" s="23" customFormat="1" ht="24.75" customHeight="1">
      <c r="A257" s="23" t="s">
        <v>1152</v>
      </c>
      <c r="B257" s="23" t="s">
        <v>540</v>
      </c>
      <c r="D257" s="23">
        <v>13.56</v>
      </c>
      <c r="G257" s="23" t="s">
        <v>62</v>
      </c>
      <c r="H257" s="23">
        <v>1955</v>
      </c>
      <c r="I257" s="23">
        <v>57</v>
      </c>
    </row>
    <row r="258" spans="1:9" s="23" customFormat="1" ht="24.75" customHeight="1">
      <c r="A258" s="23" t="s">
        <v>1154</v>
      </c>
      <c r="B258" s="23" t="s">
        <v>1038</v>
      </c>
      <c r="E258" s="23">
        <v>2.55</v>
      </c>
      <c r="F258" s="23" t="s">
        <v>1155</v>
      </c>
      <c r="G258" s="23" t="s">
        <v>626</v>
      </c>
      <c r="H258" s="23">
        <v>1955</v>
      </c>
      <c r="I258" s="23">
        <v>58</v>
      </c>
    </row>
    <row r="259" spans="1:9" s="23" customFormat="1" ht="24.75" customHeight="1">
      <c r="A259" s="23" t="s">
        <v>1154</v>
      </c>
      <c r="B259" s="23" t="s">
        <v>1016</v>
      </c>
      <c r="E259" s="23">
        <v>17.99</v>
      </c>
      <c r="G259" s="23" t="s">
        <v>626</v>
      </c>
      <c r="H259" s="23">
        <v>1955</v>
      </c>
      <c r="I259" s="23">
        <v>58</v>
      </c>
    </row>
    <row r="260" spans="1:9" s="23" customFormat="1" ht="38.25">
      <c r="A260" s="23" t="s">
        <v>1157</v>
      </c>
      <c r="B260" s="23" t="s">
        <v>1010</v>
      </c>
      <c r="D260" s="23">
        <v>20.13</v>
      </c>
      <c r="G260" s="23" t="s">
        <v>644</v>
      </c>
      <c r="H260" s="23">
        <v>1955</v>
      </c>
      <c r="I260" s="23">
        <v>56</v>
      </c>
    </row>
    <row r="261" spans="1:9" s="23" customFormat="1" ht="38.25">
      <c r="A261" s="23" t="s">
        <v>1157</v>
      </c>
      <c r="B261" s="23" t="s">
        <v>540</v>
      </c>
      <c r="D261" s="23">
        <v>15.35</v>
      </c>
      <c r="G261" s="23" t="s">
        <v>644</v>
      </c>
      <c r="H261" s="23">
        <v>1955</v>
      </c>
      <c r="I261" s="23">
        <v>56</v>
      </c>
    </row>
    <row r="262" spans="1:9" s="23" customFormat="1" ht="63.75">
      <c r="A262" s="23" t="s">
        <v>1144</v>
      </c>
      <c r="B262" s="23" t="s">
        <v>608</v>
      </c>
      <c r="E262" s="23">
        <v>12.39</v>
      </c>
      <c r="G262" s="23" t="s">
        <v>626</v>
      </c>
      <c r="H262" s="23">
        <v>1955</v>
      </c>
      <c r="I262" s="23">
        <v>24024</v>
      </c>
    </row>
    <row r="263" spans="1:9" s="23" customFormat="1" ht="63.75">
      <c r="A263" s="23" t="s">
        <v>1144</v>
      </c>
      <c r="B263" s="23" t="s">
        <v>1016</v>
      </c>
      <c r="E263" s="23">
        <v>86.717</v>
      </c>
      <c r="G263" s="23" t="s">
        <v>626</v>
      </c>
      <c r="H263" s="23">
        <v>1955</v>
      </c>
      <c r="I263" s="23">
        <v>24024</v>
      </c>
    </row>
    <row r="264" spans="1:9" s="23" customFormat="1" ht="63.75">
      <c r="A264" s="23" t="s">
        <v>1144</v>
      </c>
      <c r="B264" s="23" t="s">
        <v>540</v>
      </c>
      <c r="D264" s="23">
        <v>33.67</v>
      </c>
      <c r="G264" s="23" t="s">
        <v>626</v>
      </c>
      <c r="H264" s="23">
        <v>1955</v>
      </c>
      <c r="I264" s="23">
        <v>24024</v>
      </c>
    </row>
    <row r="265" spans="1:9" s="23" customFormat="1" ht="24.75" customHeight="1">
      <c r="A265" s="23" t="s">
        <v>101</v>
      </c>
      <c r="F265" s="23" t="s">
        <v>64</v>
      </c>
      <c r="G265" s="23" t="s">
        <v>605</v>
      </c>
      <c r="H265" s="23">
        <v>1955</v>
      </c>
      <c r="I265" s="23">
        <v>24031</v>
      </c>
    </row>
    <row r="266" spans="1:9" s="23" customFormat="1" ht="38.25">
      <c r="A266" s="23" t="s">
        <v>99</v>
      </c>
      <c r="F266" s="23" t="s">
        <v>65</v>
      </c>
      <c r="G266" s="23" t="s">
        <v>45</v>
      </c>
      <c r="H266" s="23">
        <v>1955</v>
      </c>
      <c r="I266" s="23">
        <v>24032</v>
      </c>
    </row>
    <row r="267" spans="1:11" s="27" customFormat="1" ht="38.25">
      <c r="A267" s="27" t="s">
        <v>665</v>
      </c>
      <c r="B267" s="27" t="s">
        <v>542</v>
      </c>
      <c r="D267" s="27">
        <v>352.49</v>
      </c>
      <c r="F267" s="27" t="s">
        <v>1143</v>
      </c>
      <c r="G267" s="27" t="s">
        <v>626</v>
      </c>
      <c r="H267" s="27">
        <v>1955</v>
      </c>
      <c r="I267" s="27">
        <v>24029</v>
      </c>
      <c r="K267" s="27" t="s">
        <v>888</v>
      </c>
    </row>
    <row r="268" spans="1:11" s="27" customFormat="1" ht="24.75" customHeight="1">
      <c r="A268" s="60" t="s">
        <v>898</v>
      </c>
      <c r="B268" s="60" t="s">
        <v>542</v>
      </c>
      <c r="C268" s="60"/>
      <c r="D268" s="60">
        <v>83.1</v>
      </c>
      <c r="E268" s="60"/>
      <c r="F268" s="60" t="s">
        <v>1141</v>
      </c>
      <c r="G268" s="60" t="s">
        <v>626</v>
      </c>
      <c r="H268" s="60">
        <v>1955</v>
      </c>
      <c r="I268" s="60">
        <v>24035</v>
      </c>
      <c r="K268" s="27" t="s">
        <v>888</v>
      </c>
    </row>
    <row r="269" spans="1:11" s="27" customFormat="1" ht="24.75" customHeight="1">
      <c r="A269" s="27" t="s">
        <v>666</v>
      </c>
      <c r="B269" s="27" t="s">
        <v>542</v>
      </c>
      <c r="D269" s="27">
        <v>30</v>
      </c>
      <c r="F269" s="27" t="s">
        <v>1142</v>
      </c>
      <c r="G269" s="27" t="s">
        <v>626</v>
      </c>
      <c r="H269" s="27">
        <v>1955</v>
      </c>
      <c r="I269" s="27">
        <v>24036</v>
      </c>
      <c r="K269" s="27" t="s">
        <v>888</v>
      </c>
    </row>
    <row r="270" spans="1:11" s="27" customFormat="1" ht="24.75" customHeight="1">
      <c r="A270" s="27" t="s">
        <v>1161</v>
      </c>
      <c r="B270" s="27" t="s">
        <v>542</v>
      </c>
      <c r="D270" s="27">
        <v>151.53</v>
      </c>
      <c r="F270" s="27" t="s">
        <v>1138</v>
      </c>
      <c r="G270" s="27" t="s">
        <v>626</v>
      </c>
      <c r="H270" s="27">
        <v>1955</v>
      </c>
      <c r="I270" s="27">
        <v>41</v>
      </c>
      <c r="K270" s="27" t="s">
        <v>888</v>
      </c>
    </row>
    <row r="271" spans="1:9" s="3" customFormat="1" ht="24.75" customHeight="1">
      <c r="A271" s="27" t="s">
        <v>1159</v>
      </c>
      <c r="B271" s="27" t="s">
        <v>604</v>
      </c>
      <c r="C271" s="27"/>
      <c r="D271" s="27">
        <v>107.12</v>
      </c>
      <c r="E271" s="27"/>
      <c r="F271" s="27" t="s">
        <v>1160</v>
      </c>
      <c r="G271" s="27" t="s">
        <v>644</v>
      </c>
      <c r="H271" s="27">
        <v>1955</v>
      </c>
      <c r="I271" s="27">
        <v>42</v>
      </c>
    </row>
    <row r="272" spans="1:9" s="27" customFormat="1" ht="24.75" customHeight="1">
      <c r="A272" s="27" t="s">
        <v>1162</v>
      </c>
      <c r="B272" s="27" t="s">
        <v>604</v>
      </c>
      <c r="D272" s="27">
        <v>31</v>
      </c>
      <c r="G272" s="27" t="s">
        <v>646</v>
      </c>
      <c r="H272" s="27">
        <v>1955</v>
      </c>
      <c r="I272" s="27">
        <v>24026</v>
      </c>
    </row>
    <row r="273" spans="2:8" s="27" customFormat="1" ht="24.75" customHeight="1">
      <c r="B273" s="27" t="s">
        <v>608</v>
      </c>
      <c r="E273" s="27">
        <v>4.79</v>
      </c>
      <c r="H273" s="67">
        <v>1956</v>
      </c>
    </row>
    <row r="274" spans="2:8" s="27" customFormat="1" ht="24.75" customHeight="1">
      <c r="B274" s="27" t="s">
        <v>540</v>
      </c>
      <c r="D274" s="27">
        <v>17.26</v>
      </c>
      <c r="H274" s="59">
        <v>1956</v>
      </c>
    </row>
    <row r="275" spans="2:11" s="27" customFormat="1" ht="24.75" customHeight="1">
      <c r="B275" s="27" t="s">
        <v>542</v>
      </c>
      <c r="D275" s="27">
        <v>138.87</v>
      </c>
      <c r="H275" s="59">
        <v>1956</v>
      </c>
      <c r="K275" s="27" t="s">
        <v>888</v>
      </c>
    </row>
    <row r="276" spans="2:8" s="27" customFormat="1" ht="24.75" customHeight="1">
      <c r="B276" s="27" t="s">
        <v>620</v>
      </c>
      <c r="E276" s="27">
        <v>39.92</v>
      </c>
      <c r="H276" s="67">
        <v>1956</v>
      </c>
    </row>
    <row r="277" spans="1:9" s="23" customFormat="1" ht="24.75" customHeight="1">
      <c r="A277" s="23" t="s">
        <v>81</v>
      </c>
      <c r="B277" s="23" t="s">
        <v>38</v>
      </c>
      <c r="D277" s="23">
        <v>6</v>
      </c>
      <c r="F277" s="23" t="s">
        <v>1123</v>
      </c>
      <c r="G277" s="23" t="s">
        <v>644</v>
      </c>
      <c r="H277" s="23">
        <v>1956</v>
      </c>
      <c r="I277" s="23">
        <v>28044</v>
      </c>
    </row>
    <row r="278" spans="1:9" s="23" customFormat="1" ht="24.75" customHeight="1">
      <c r="A278" s="23" t="s">
        <v>126</v>
      </c>
      <c r="B278" s="23" t="s">
        <v>1016</v>
      </c>
      <c r="F278" s="23" t="s">
        <v>82</v>
      </c>
      <c r="G278" s="23" t="s">
        <v>45</v>
      </c>
      <c r="H278" s="23">
        <v>1956</v>
      </c>
      <c r="I278" s="23">
        <v>28045</v>
      </c>
    </row>
    <row r="279" spans="1:11" s="23" customFormat="1" ht="24.75" customHeight="1">
      <c r="A279" s="23" t="s">
        <v>1126</v>
      </c>
      <c r="B279" s="23" t="s">
        <v>542</v>
      </c>
      <c r="D279" s="23">
        <v>225</v>
      </c>
      <c r="G279" s="23" t="s">
        <v>626</v>
      </c>
      <c r="H279" s="23">
        <v>1956</v>
      </c>
      <c r="I279" s="23">
        <v>28042</v>
      </c>
      <c r="K279" s="23" t="s">
        <v>888</v>
      </c>
    </row>
    <row r="280" spans="1:9" s="23" customFormat="1" ht="24.75" customHeight="1">
      <c r="A280" s="23" t="s">
        <v>1126</v>
      </c>
      <c r="B280" s="23" t="s">
        <v>540</v>
      </c>
      <c r="D280" s="23">
        <v>20</v>
      </c>
      <c r="G280" s="23" t="s">
        <v>626</v>
      </c>
      <c r="H280" s="23">
        <v>1956</v>
      </c>
      <c r="I280" s="23">
        <v>28042</v>
      </c>
    </row>
    <row r="281" spans="1:9" s="23" customFormat="1" ht="24.75" customHeight="1">
      <c r="A281" s="23" t="s">
        <v>1125</v>
      </c>
      <c r="B281" s="23" t="s">
        <v>604</v>
      </c>
      <c r="D281" s="23">
        <v>40.4</v>
      </c>
      <c r="G281" s="23" t="s">
        <v>626</v>
      </c>
      <c r="H281" s="23">
        <v>1956</v>
      </c>
      <c r="I281" s="23">
        <v>24038</v>
      </c>
    </row>
    <row r="282" spans="1:9" s="23" customFormat="1" ht="24.75" customHeight="1">
      <c r="A282" s="23" t="s">
        <v>1125</v>
      </c>
      <c r="B282" s="23" t="s">
        <v>1010</v>
      </c>
      <c r="D282" s="23">
        <v>3</v>
      </c>
      <c r="G282" s="23" t="s">
        <v>626</v>
      </c>
      <c r="H282" s="23">
        <v>1956</v>
      </c>
      <c r="I282" s="23">
        <v>24038</v>
      </c>
    </row>
    <row r="283" spans="1:9" s="23" customFormat="1" ht="24.75" customHeight="1">
      <c r="A283" s="23" t="s">
        <v>1131</v>
      </c>
      <c r="B283" s="23" t="s">
        <v>1010</v>
      </c>
      <c r="D283" s="23">
        <v>9.59</v>
      </c>
      <c r="G283" s="23" t="s">
        <v>626</v>
      </c>
      <c r="H283" s="23">
        <v>1956</v>
      </c>
      <c r="I283" s="23">
        <v>24040</v>
      </c>
    </row>
    <row r="284" spans="1:9" s="23" customFormat="1" ht="24.75" customHeight="1">
      <c r="A284" s="23" t="s">
        <v>1130</v>
      </c>
      <c r="B284" s="23" t="s">
        <v>604</v>
      </c>
      <c r="D284" s="23">
        <v>77.14</v>
      </c>
      <c r="G284" s="23" t="s">
        <v>626</v>
      </c>
      <c r="H284" s="23">
        <v>1956</v>
      </c>
      <c r="I284" s="23">
        <v>24040</v>
      </c>
    </row>
    <row r="285" spans="1:9" s="23" customFormat="1" ht="24.75" customHeight="1">
      <c r="A285" s="23" t="s">
        <v>1132</v>
      </c>
      <c r="B285" s="23" t="s">
        <v>604</v>
      </c>
      <c r="D285" s="23">
        <v>100</v>
      </c>
      <c r="G285" s="23" t="s">
        <v>626</v>
      </c>
      <c r="H285" s="23">
        <v>1956</v>
      </c>
      <c r="I285" s="23">
        <v>24040</v>
      </c>
    </row>
    <row r="286" spans="1:9" s="23" customFormat="1" ht="38.25">
      <c r="A286" s="23" t="s">
        <v>1122</v>
      </c>
      <c r="B286" s="23" t="s">
        <v>604</v>
      </c>
      <c r="D286" s="23">
        <v>42.47</v>
      </c>
      <c r="G286" s="23" t="s">
        <v>644</v>
      </c>
      <c r="H286" s="23">
        <v>1956</v>
      </c>
      <c r="I286" s="23">
        <v>28041</v>
      </c>
    </row>
    <row r="287" spans="1:9" s="23" customFormat="1" ht="24.75" customHeight="1">
      <c r="A287" s="23" t="s">
        <v>1127</v>
      </c>
      <c r="B287" s="23" t="s">
        <v>604</v>
      </c>
      <c r="D287" s="23">
        <v>134.78</v>
      </c>
      <c r="F287" s="23" t="s">
        <v>1128</v>
      </c>
      <c r="G287" s="23" t="s">
        <v>571</v>
      </c>
      <c r="H287" s="23">
        <v>1956</v>
      </c>
      <c r="I287" s="23">
        <v>24023</v>
      </c>
    </row>
    <row r="288" spans="1:9" s="23" customFormat="1" ht="38.25">
      <c r="A288" s="23" t="s">
        <v>1127</v>
      </c>
      <c r="B288" s="23" t="s">
        <v>1010</v>
      </c>
      <c r="D288" s="23">
        <v>15.38</v>
      </c>
      <c r="F288" s="23" t="s">
        <v>1129</v>
      </c>
      <c r="G288" s="23" t="s">
        <v>571</v>
      </c>
      <c r="H288" s="23">
        <v>1956</v>
      </c>
      <c r="I288" s="23">
        <v>28043</v>
      </c>
    </row>
    <row r="289" spans="1:9" s="23" customFormat="1" ht="24.75" customHeight="1">
      <c r="A289" s="23" t="s">
        <v>1127</v>
      </c>
      <c r="B289" s="23" t="s">
        <v>38</v>
      </c>
      <c r="D289" s="23">
        <v>5</v>
      </c>
      <c r="G289" s="23" t="s">
        <v>571</v>
      </c>
      <c r="H289" s="23">
        <v>1956</v>
      </c>
      <c r="I289" s="23">
        <v>28043</v>
      </c>
    </row>
    <row r="290" spans="1:9" s="23" customFormat="1" ht="24.75" customHeight="1">
      <c r="A290" s="23" t="s">
        <v>1127</v>
      </c>
      <c r="B290" s="23" t="s">
        <v>1010</v>
      </c>
      <c r="F290" s="23" t="s">
        <v>84</v>
      </c>
      <c r="G290" s="23" t="s">
        <v>571</v>
      </c>
      <c r="H290" s="23">
        <v>1956</v>
      </c>
      <c r="I290" s="23">
        <v>28043</v>
      </c>
    </row>
    <row r="291" spans="1:9" s="27" customFormat="1" ht="24.75" customHeight="1">
      <c r="A291" s="27" t="s">
        <v>1124</v>
      </c>
      <c r="B291" s="27" t="s">
        <v>604</v>
      </c>
      <c r="D291" s="27">
        <v>31.83</v>
      </c>
      <c r="G291" s="27" t="s">
        <v>83</v>
      </c>
      <c r="H291" s="27">
        <v>1956</v>
      </c>
      <c r="I291" s="27">
        <v>24037</v>
      </c>
    </row>
    <row r="292" spans="1:9" s="27" customFormat="1" ht="38.25">
      <c r="A292" s="27" t="s">
        <v>97</v>
      </c>
      <c r="B292" s="27" t="s">
        <v>96</v>
      </c>
      <c r="C292" s="41" t="s">
        <v>103</v>
      </c>
      <c r="F292" s="27" t="s">
        <v>102</v>
      </c>
      <c r="G292" s="27" t="s">
        <v>104</v>
      </c>
      <c r="H292" s="27">
        <v>1957</v>
      </c>
      <c r="I292" s="27">
        <v>28046</v>
      </c>
    </row>
    <row r="293" spans="1:9" s="27" customFormat="1" ht="24.75" customHeight="1">
      <c r="A293" s="27" t="s">
        <v>105</v>
      </c>
      <c r="B293" s="27" t="s">
        <v>106</v>
      </c>
      <c r="D293" s="27">
        <v>1</v>
      </c>
      <c r="F293" s="27" t="s">
        <v>107</v>
      </c>
      <c r="G293" s="27" t="s">
        <v>108</v>
      </c>
      <c r="H293" s="27">
        <v>1957</v>
      </c>
      <c r="I293" s="27">
        <v>28047</v>
      </c>
    </row>
    <row r="294" spans="1:9" s="27" customFormat="1" ht="24.75" customHeight="1">
      <c r="A294" s="27" t="s">
        <v>109</v>
      </c>
      <c r="F294" s="27" t="s">
        <v>82</v>
      </c>
      <c r="G294" s="27" t="s">
        <v>605</v>
      </c>
      <c r="H294" s="27">
        <v>1957</v>
      </c>
      <c r="I294" s="27">
        <v>28048</v>
      </c>
    </row>
    <row r="295" spans="1:9" s="27" customFormat="1" ht="24.75" customHeight="1">
      <c r="A295" s="27" t="s">
        <v>110</v>
      </c>
      <c r="F295" s="27" t="s">
        <v>82</v>
      </c>
      <c r="G295" s="27" t="s">
        <v>45</v>
      </c>
      <c r="H295" s="27">
        <v>1957</v>
      </c>
      <c r="I295" s="27">
        <v>28049</v>
      </c>
    </row>
    <row r="296" spans="2:11" s="3" customFormat="1" ht="24.75" customHeight="1">
      <c r="B296" s="3" t="s">
        <v>542</v>
      </c>
      <c r="D296" s="3">
        <v>220.68</v>
      </c>
      <c r="G296" s="3" t="s">
        <v>626</v>
      </c>
      <c r="H296" s="54">
        <v>1957</v>
      </c>
      <c r="K296" s="3" t="s">
        <v>888</v>
      </c>
    </row>
    <row r="297" spans="1:9" s="23" customFormat="1" ht="24.75" customHeight="1">
      <c r="A297" s="23" t="s">
        <v>111</v>
      </c>
      <c r="F297" s="23" t="s">
        <v>82</v>
      </c>
      <c r="G297" s="23" t="s">
        <v>605</v>
      </c>
      <c r="H297" s="23">
        <v>1958</v>
      </c>
      <c r="I297" s="23">
        <v>28050</v>
      </c>
    </row>
    <row r="298" spans="1:9" s="23" customFormat="1" ht="24.75" customHeight="1">
      <c r="A298" s="23" t="s">
        <v>111</v>
      </c>
      <c r="F298" s="23" t="s">
        <v>82</v>
      </c>
      <c r="G298" s="23" t="s">
        <v>605</v>
      </c>
      <c r="H298" s="23">
        <v>1959</v>
      </c>
      <c r="I298" s="23">
        <v>28059</v>
      </c>
    </row>
    <row r="299" spans="1:9" s="23" customFormat="1" ht="24.75" customHeight="1">
      <c r="A299" s="23" t="s">
        <v>126</v>
      </c>
      <c r="F299" s="23" t="s">
        <v>127</v>
      </c>
      <c r="G299" s="23" t="s">
        <v>45</v>
      </c>
      <c r="H299" s="23">
        <v>1959</v>
      </c>
      <c r="I299" s="23">
        <v>28058</v>
      </c>
    </row>
    <row r="300" spans="1:11" s="23" customFormat="1" ht="24.75" customHeight="1">
      <c r="A300" s="23" t="s">
        <v>128</v>
      </c>
      <c r="B300" s="23" t="s">
        <v>850</v>
      </c>
      <c r="D300" s="23">
        <v>12.35</v>
      </c>
      <c r="G300" s="23" t="s">
        <v>574</v>
      </c>
      <c r="H300" s="23">
        <v>1959</v>
      </c>
      <c r="I300" s="23">
        <v>28057</v>
      </c>
      <c r="K300" s="23" t="s">
        <v>888</v>
      </c>
    </row>
    <row r="301" spans="1:9" s="23" customFormat="1" ht="24.75" customHeight="1">
      <c r="A301" s="23" t="s">
        <v>128</v>
      </c>
      <c r="B301" s="23" t="s">
        <v>604</v>
      </c>
      <c r="D301" s="23">
        <v>3.53</v>
      </c>
      <c r="G301" s="23" t="s">
        <v>574</v>
      </c>
      <c r="H301" s="23">
        <v>1959</v>
      </c>
      <c r="I301" s="23">
        <v>28057</v>
      </c>
    </row>
    <row r="302" spans="1:9" s="23" customFormat="1" ht="24.75" customHeight="1">
      <c r="A302" s="23" t="s">
        <v>128</v>
      </c>
      <c r="B302" s="23" t="s">
        <v>129</v>
      </c>
      <c r="D302" s="23">
        <v>4</v>
      </c>
      <c r="G302" s="23" t="s">
        <v>574</v>
      </c>
      <c r="H302" s="23">
        <v>1959</v>
      </c>
      <c r="I302" s="23">
        <v>28057</v>
      </c>
    </row>
    <row r="303" spans="1:9" s="23" customFormat="1" ht="24.75" customHeight="1">
      <c r="A303" s="23" t="s">
        <v>128</v>
      </c>
      <c r="B303" s="23" t="s">
        <v>1008</v>
      </c>
      <c r="D303" s="23">
        <v>1.07</v>
      </c>
      <c r="G303" s="23" t="s">
        <v>574</v>
      </c>
      <c r="H303" s="23">
        <v>1959</v>
      </c>
      <c r="I303" s="23">
        <v>28057</v>
      </c>
    </row>
    <row r="304" spans="1:9" s="23" customFormat="1" ht="24.75" customHeight="1">
      <c r="A304" s="23" t="s">
        <v>128</v>
      </c>
      <c r="B304" s="23" t="s">
        <v>130</v>
      </c>
      <c r="D304" s="23">
        <v>0.47</v>
      </c>
      <c r="G304" s="23" t="s">
        <v>574</v>
      </c>
      <c r="H304" s="23">
        <v>1959</v>
      </c>
      <c r="I304" s="23">
        <v>28057</v>
      </c>
    </row>
    <row r="305" spans="1:9" s="23" customFormat="1" ht="24.75" customHeight="1">
      <c r="A305" s="23" t="s">
        <v>128</v>
      </c>
      <c r="B305" s="23" t="s">
        <v>1038</v>
      </c>
      <c r="D305" s="23">
        <v>0.29</v>
      </c>
      <c r="G305" s="23" t="s">
        <v>574</v>
      </c>
      <c r="H305" s="23">
        <v>1959</v>
      </c>
      <c r="I305" s="23">
        <v>28057</v>
      </c>
    </row>
    <row r="306" spans="6:9" s="23" customFormat="1" ht="39.75" customHeight="1">
      <c r="F306" s="23" t="s">
        <v>149</v>
      </c>
      <c r="G306" s="23" t="s">
        <v>104</v>
      </c>
      <c r="H306" s="23">
        <v>1960</v>
      </c>
      <c r="I306" s="23">
        <v>28052</v>
      </c>
    </row>
    <row r="307" spans="1:8" s="3" customFormat="1" ht="36" customHeight="1">
      <c r="A307" s="61" t="s">
        <v>180</v>
      </c>
      <c r="B307" s="60" t="s">
        <v>172</v>
      </c>
      <c r="C307" s="61">
        <v>20</v>
      </c>
      <c r="D307" s="60"/>
      <c r="E307" s="60">
        <v>0.35</v>
      </c>
      <c r="F307" s="61" t="s">
        <v>171</v>
      </c>
      <c r="G307" s="61" t="s">
        <v>170</v>
      </c>
      <c r="H307" s="60">
        <v>1963</v>
      </c>
    </row>
    <row r="308" spans="1:8" s="3" customFormat="1" ht="36.75" customHeight="1">
      <c r="A308" s="23" t="s">
        <v>180</v>
      </c>
      <c r="B308" s="27" t="s">
        <v>173</v>
      </c>
      <c r="C308" s="23">
        <v>20</v>
      </c>
      <c r="D308" s="27"/>
      <c r="E308" s="27">
        <v>9.38</v>
      </c>
      <c r="F308" s="23"/>
      <c r="G308" s="23" t="s">
        <v>170</v>
      </c>
      <c r="H308" s="27">
        <v>1963</v>
      </c>
    </row>
    <row r="309" spans="1:8" s="3" customFormat="1" ht="38.25" customHeight="1">
      <c r="A309" s="23" t="s">
        <v>180</v>
      </c>
      <c r="B309" s="27" t="s">
        <v>174</v>
      </c>
      <c r="C309" s="23">
        <v>20</v>
      </c>
      <c r="D309" s="27"/>
      <c r="E309" s="27">
        <v>1.03</v>
      </c>
      <c r="F309" s="23"/>
      <c r="G309" s="23" t="s">
        <v>170</v>
      </c>
      <c r="H309" s="27">
        <v>1963</v>
      </c>
    </row>
    <row r="310" spans="1:8" s="3" customFormat="1" ht="37.5" customHeight="1">
      <c r="A310" s="23" t="s">
        <v>180</v>
      </c>
      <c r="B310" s="27" t="s">
        <v>175</v>
      </c>
      <c r="C310" s="23">
        <v>20</v>
      </c>
      <c r="D310" s="27"/>
      <c r="E310" s="27">
        <v>2.62</v>
      </c>
      <c r="F310" s="23"/>
      <c r="G310" s="23" t="s">
        <v>170</v>
      </c>
      <c r="H310" s="27">
        <v>1963</v>
      </c>
    </row>
    <row r="311" spans="1:8" s="3" customFormat="1" ht="36.75" customHeight="1">
      <c r="A311" s="23" t="s">
        <v>180</v>
      </c>
      <c r="B311" s="27" t="s">
        <v>176</v>
      </c>
      <c r="C311" s="23">
        <v>20</v>
      </c>
      <c r="D311" s="27"/>
      <c r="E311" s="27">
        <v>0.96</v>
      </c>
      <c r="F311" s="23"/>
      <c r="G311" s="23" t="s">
        <v>170</v>
      </c>
      <c r="H311" s="27">
        <v>1963</v>
      </c>
    </row>
    <row r="312" spans="1:8" s="3" customFormat="1" ht="42.75" customHeight="1">
      <c r="A312" s="23" t="s">
        <v>180</v>
      </c>
      <c r="B312" s="27" t="s">
        <v>177</v>
      </c>
      <c r="C312" s="23">
        <v>20</v>
      </c>
      <c r="D312" s="27"/>
      <c r="E312" s="27">
        <v>0.15</v>
      </c>
      <c r="F312" s="23"/>
      <c r="G312" s="23" t="s">
        <v>170</v>
      </c>
      <c r="H312" s="27">
        <v>1963</v>
      </c>
    </row>
    <row r="313" spans="1:9" s="3" customFormat="1" ht="63" customHeight="1">
      <c r="A313" s="61" t="s">
        <v>900</v>
      </c>
      <c r="B313" s="60" t="s">
        <v>620</v>
      </c>
      <c r="C313" s="61">
        <v>40</v>
      </c>
      <c r="D313" s="60"/>
      <c r="E313" s="60">
        <v>46</v>
      </c>
      <c r="F313" s="61" t="s">
        <v>179</v>
      </c>
      <c r="G313" s="61" t="s">
        <v>178</v>
      </c>
      <c r="H313" s="60">
        <v>1963</v>
      </c>
      <c r="I313" s="62"/>
    </row>
    <row r="314" spans="1:9" s="23" customFormat="1" ht="38.25" customHeight="1">
      <c r="A314" s="23" t="s">
        <v>63</v>
      </c>
      <c r="B314" s="23" t="s">
        <v>244</v>
      </c>
      <c r="C314" s="23">
        <v>20</v>
      </c>
      <c r="D314" s="23">
        <v>12</v>
      </c>
      <c r="G314" s="23" t="s">
        <v>245</v>
      </c>
      <c r="H314" s="23">
        <v>1963</v>
      </c>
      <c r="I314" s="23" t="s">
        <v>246</v>
      </c>
    </row>
    <row r="315" spans="1:9" s="23" customFormat="1" ht="49.5" customHeight="1">
      <c r="A315" s="23" t="s">
        <v>37</v>
      </c>
      <c r="B315" s="23" t="s">
        <v>254</v>
      </c>
      <c r="D315" s="23">
        <v>4</v>
      </c>
      <c r="G315" s="23" t="s">
        <v>565</v>
      </c>
      <c r="H315" s="23">
        <v>1964</v>
      </c>
      <c r="I315" s="23">
        <v>34908</v>
      </c>
    </row>
    <row r="316" spans="1:9" s="23" customFormat="1" ht="24.75" customHeight="1">
      <c r="A316" s="23" t="s">
        <v>198</v>
      </c>
      <c r="B316" s="23" t="s">
        <v>259</v>
      </c>
      <c r="C316" s="23">
        <v>3</v>
      </c>
      <c r="D316" s="23">
        <v>12.5</v>
      </c>
      <c r="F316" s="23" t="s">
        <v>258</v>
      </c>
      <c r="G316" s="23" t="s">
        <v>664</v>
      </c>
      <c r="H316" s="23">
        <v>1965</v>
      </c>
      <c r="I316" s="23">
        <v>34913</v>
      </c>
    </row>
    <row r="317" spans="1:9" s="23" customFormat="1" ht="24.75" customHeight="1">
      <c r="A317" s="23" t="s">
        <v>198</v>
      </c>
      <c r="B317" s="23" t="s">
        <v>604</v>
      </c>
      <c r="C317" s="23">
        <v>3</v>
      </c>
      <c r="D317" s="23">
        <v>10</v>
      </c>
      <c r="F317" s="23" t="s">
        <v>258</v>
      </c>
      <c r="G317" s="23" t="s">
        <v>664</v>
      </c>
      <c r="H317" s="23">
        <v>1965</v>
      </c>
      <c r="I317" s="23">
        <v>34913</v>
      </c>
    </row>
    <row r="318" spans="1:9" s="23" customFormat="1" ht="24" customHeight="1">
      <c r="A318" s="23" t="s">
        <v>198</v>
      </c>
      <c r="B318" s="23" t="s">
        <v>260</v>
      </c>
      <c r="C318" s="23">
        <v>3</v>
      </c>
      <c r="D318" s="23">
        <v>7.5</v>
      </c>
      <c r="F318" s="23" t="s">
        <v>258</v>
      </c>
      <c r="G318" s="23" t="s">
        <v>664</v>
      </c>
      <c r="H318" s="23">
        <v>1965</v>
      </c>
      <c r="I318" s="23">
        <v>34913</v>
      </c>
    </row>
    <row r="319" spans="1:11" s="3" customFormat="1" ht="35.25" customHeight="1">
      <c r="A319" s="23" t="s">
        <v>197</v>
      </c>
      <c r="B319" s="27" t="s">
        <v>542</v>
      </c>
      <c r="C319" s="27">
        <v>52</v>
      </c>
      <c r="D319" s="27">
        <v>285</v>
      </c>
      <c r="G319" s="27" t="s">
        <v>262</v>
      </c>
      <c r="H319" s="27">
        <v>1965</v>
      </c>
      <c r="I319" s="27">
        <v>34912</v>
      </c>
      <c r="J319" s="3" t="s">
        <v>280</v>
      </c>
      <c r="K319" s="3" t="s">
        <v>888</v>
      </c>
    </row>
    <row r="320" spans="1:11" s="3" customFormat="1" ht="38.25" customHeight="1">
      <c r="A320" s="23" t="s">
        <v>198</v>
      </c>
      <c r="B320" s="27" t="s">
        <v>542</v>
      </c>
      <c r="C320" s="27">
        <v>66</v>
      </c>
      <c r="D320" s="27">
        <v>320</v>
      </c>
      <c r="G320" s="27" t="s">
        <v>664</v>
      </c>
      <c r="H320" s="27">
        <v>1965</v>
      </c>
      <c r="I320" s="27">
        <v>34913</v>
      </c>
      <c r="J320" s="3" t="s">
        <v>280</v>
      </c>
      <c r="K320" s="3" t="s">
        <v>888</v>
      </c>
    </row>
    <row r="321" spans="1:8" s="23" customFormat="1" ht="24.75" customHeight="1">
      <c r="A321" s="23" t="s">
        <v>263</v>
      </c>
      <c r="B321" s="23" t="s">
        <v>1016</v>
      </c>
      <c r="E321" s="23">
        <v>4.14</v>
      </c>
      <c r="F321" s="23" t="s">
        <v>264</v>
      </c>
      <c r="H321" s="57">
        <v>1965</v>
      </c>
    </row>
    <row r="322" spans="1:8" s="23" customFormat="1" ht="24.75" customHeight="1">
      <c r="A322" s="23" t="s">
        <v>263</v>
      </c>
      <c r="B322" s="23" t="s">
        <v>1038</v>
      </c>
      <c r="E322" s="23">
        <v>0.36</v>
      </c>
      <c r="H322" s="57">
        <v>1965</v>
      </c>
    </row>
    <row r="323" spans="1:10" s="27" customFormat="1" ht="36.75" customHeight="1">
      <c r="A323" s="23" t="s">
        <v>267</v>
      </c>
      <c r="B323" s="27" t="s">
        <v>604</v>
      </c>
      <c r="C323" s="27">
        <v>40</v>
      </c>
      <c r="D323" s="27">
        <v>173.5</v>
      </c>
      <c r="F323" s="27" t="s">
        <v>195</v>
      </c>
      <c r="G323" s="27" t="s">
        <v>651</v>
      </c>
      <c r="H323" s="27">
        <v>1966</v>
      </c>
      <c r="I323" s="27">
        <v>2</v>
      </c>
      <c r="J323" s="3" t="s">
        <v>280</v>
      </c>
    </row>
    <row r="324" spans="1:9" s="27" customFormat="1" ht="39.75" customHeight="1">
      <c r="A324" s="23" t="s">
        <v>267</v>
      </c>
      <c r="B324" s="27" t="s">
        <v>269</v>
      </c>
      <c r="C324" s="27">
        <v>40</v>
      </c>
      <c r="D324" s="27">
        <v>173.5</v>
      </c>
      <c r="F324" s="27" t="s">
        <v>268</v>
      </c>
      <c r="G324" s="27" t="s">
        <v>651</v>
      </c>
      <c r="H324" s="27">
        <v>1966</v>
      </c>
      <c r="I324" s="27">
        <v>2</v>
      </c>
    </row>
    <row r="325" spans="1:9" s="23" customFormat="1" ht="39" customHeight="1">
      <c r="A325" s="23" t="s">
        <v>313</v>
      </c>
      <c r="B325" s="23" t="s">
        <v>314</v>
      </c>
      <c r="C325" s="23">
        <v>32</v>
      </c>
      <c r="D325" s="23">
        <v>20</v>
      </c>
      <c r="F325" s="23" t="s">
        <v>187</v>
      </c>
      <c r="G325" s="23" t="s">
        <v>571</v>
      </c>
      <c r="H325" s="23">
        <v>1967</v>
      </c>
      <c r="I325" s="23">
        <v>2</v>
      </c>
    </row>
    <row r="326" spans="1:11" s="23" customFormat="1" ht="36.75" customHeight="1">
      <c r="A326" s="23" t="s">
        <v>319</v>
      </c>
      <c r="B326" s="23" t="s">
        <v>542</v>
      </c>
      <c r="C326" s="23">
        <v>40</v>
      </c>
      <c r="D326" s="23">
        <v>400</v>
      </c>
      <c r="F326" s="23" t="s">
        <v>196</v>
      </c>
      <c r="G326" s="23" t="s">
        <v>664</v>
      </c>
      <c r="H326" s="23">
        <v>1968</v>
      </c>
      <c r="I326" s="23" t="s">
        <v>320</v>
      </c>
      <c r="J326" s="3" t="s">
        <v>280</v>
      </c>
      <c r="K326" s="23" t="s">
        <v>888</v>
      </c>
    </row>
    <row r="327" spans="2:9" s="3" customFormat="1" ht="24.75" customHeight="1">
      <c r="B327" s="27" t="s">
        <v>604</v>
      </c>
      <c r="C327" s="27"/>
      <c r="D327" s="27">
        <v>215</v>
      </c>
      <c r="F327" s="23" t="s">
        <v>330</v>
      </c>
      <c r="G327" s="27" t="s">
        <v>621</v>
      </c>
      <c r="H327" s="59">
        <v>1969</v>
      </c>
      <c r="I327" s="23" t="s">
        <v>327</v>
      </c>
    </row>
    <row r="328" spans="2:9" s="3" customFormat="1" ht="24.75" customHeight="1">
      <c r="B328" s="27" t="s">
        <v>610</v>
      </c>
      <c r="C328" s="27"/>
      <c r="D328" s="27">
        <v>26</v>
      </c>
      <c r="F328" s="23"/>
      <c r="G328" s="27" t="s">
        <v>621</v>
      </c>
      <c r="H328" s="59">
        <v>1969</v>
      </c>
      <c r="I328" s="23" t="s">
        <v>327</v>
      </c>
    </row>
    <row r="329" spans="2:9" s="3" customFormat="1" ht="36" customHeight="1">
      <c r="B329" s="27" t="s">
        <v>604</v>
      </c>
      <c r="C329" s="27"/>
      <c r="D329" s="27">
        <v>80</v>
      </c>
      <c r="F329" s="23" t="s">
        <v>331</v>
      </c>
      <c r="G329" s="27" t="s">
        <v>622</v>
      </c>
      <c r="H329" s="59">
        <v>1969</v>
      </c>
      <c r="I329" s="23" t="s">
        <v>328</v>
      </c>
    </row>
    <row r="330" spans="2:9" s="3" customFormat="1" ht="24.75" customHeight="1">
      <c r="B330" s="27" t="s">
        <v>604</v>
      </c>
      <c r="C330" s="27"/>
      <c r="D330" s="27">
        <v>840</v>
      </c>
      <c r="F330" s="23" t="s">
        <v>329</v>
      </c>
      <c r="G330" s="27" t="s">
        <v>622</v>
      </c>
      <c r="H330" s="59">
        <v>1969</v>
      </c>
      <c r="I330" s="23" t="s">
        <v>328</v>
      </c>
    </row>
    <row r="331" spans="1:10" s="23" customFormat="1" ht="38.25" customHeight="1">
      <c r="A331" s="23" t="s">
        <v>334</v>
      </c>
      <c r="B331" s="23" t="s">
        <v>625</v>
      </c>
      <c r="C331" s="23">
        <v>201</v>
      </c>
      <c r="D331" s="23">
        <v>845.61</v>
      </c>
      <c r="F331" s="23" t="s">
        <v>335</v>
      </c>
      <c r="G331" s="23" t="s">
        <v>648</v>
      </c>
      <c r="H331" s="23">
        <v>1969</v>
      </c>
      <c r="I331" s="23" t="s">
        <v>333</v>
      </c>
      <c r="J331" s="3" t="s">
        <v>280</v>
      </c>
    </row>
    <row r="332" spans="1:11" s="23" customFormat="1" ht="24.75" customHeight="1">
      <c r="A332" s="23" t="s">
        <v>334</v>
      </c>
      <c r="B332" s="23" t="s">
        <v>956</v>
      </c>
      <c r="C332" s="23">
        <v>201</v>
      </c>
      <c r="D332" s="23">
        <v>307.13</v>
      </c>
      <c r="F332" s="23" t="s">
        <v>336</v>
      </c>
      <c r="G332" s="23" t="s">
        <v>648</v>
      </c>
      <c r="H332" s="23">
        <v>1969</v>
      </c>
      <c r="I332" s="23" t="s">
        <v>333</v>
      </c>
      <c r="K332" s="23" t="s">
        <v>888</v>
      </c>
    </row>
    <row r="333" spans="1:11" s="3" customFormat="1" ht="129.75" customHeight="1">
      <c r="A333" s="27" t="s">
        <v>201</v>
      </c>
      <c r="B333" s="27" t="s">
        <v>542</v>
      </c>
      <c r="C333" s="23">
        <v>169</v>
      </c>
      <c r="D333" s="23">
        <v>568</v>
      </c>
      <c r="F333" s="23" t="s">
        <v>200</v>
      </c>
      <c r="G333" s="27" t="s">
        <v>648</v>
      </c>
      <c r="H333" s="27">
        <v>1969</v>
      </c>
      <c r="I333" s="23" t="s">
        <v>338</v>
      </c>
      <c r="J333" s="3" t="s">
        <v>280</v>
      </c>
      <c r="K333" s="3" t="s">
        <v>888</v>
      </c>
    </row>
    <row r="334" spans="1:9" s="3" customFormat="1" ht="24.75" customHeight="1">
      <c r="A334" s="27" t="s">
        <v>663</v>
      </c>
      <c r="B334" s="27" t="s">
        <v>625</v>
      </c>
      <c r="C334" s="23">
        <v>169</v>
      </c>
      <c r="D334" s="23">
        <v>351.27</v>
      </c>
      <c r="F334" s="23" t="s">
        <v>335</v>
      </c>
      <c r="G334" s="27" t="s">
        <v>648</v>
      </c>
      <c r="H334" s="27">
        <v>1969</v>
      </c>
      <c r="I334" s="23" t="s">
        <v>338</v>
      </c>
    </row>
    <row r="335" spans="1:9" s="23" customFormat="1" ht="24.75" customHeight="1">
      <c r="A335" s="23" t="s">
        <v>663</v>
      </c>
      <c r="B335" s="23" t="s">
        <v>341</v>
      </c>
      <c r="C335" s="23">
        <v>169</v>
      </c>
      <c r="D335" s="23">
        <v>50</v>
      </c>
      <c r="G335" s="23" t="s">
        <v>648</v>
      </c>
      <c r="H335" s="23">
        <v>1969</v>
      </c>
      <c r="I335" s="23" t="s">
        <v>338</v>
      </c>
    </row>
    <row r="336" spans="1:11" s="3" customFormat="1" ht="54" customHeight="1">
      <c r="A336" s="27" t="s">
        <v>215</v>
      </c>
      <c r="B336" s="27" t="s">
        <v>542</v>
      </c>
      <c r="C336" s="23">
        <v>33</v>
      </c>
      <c r="D336" s="23">
        <v>499</v>
      </c>
      <c r="F336" s="23" t="s">
        <v>214</v>
      </c>
      <c r="G336" s="27" t="s">
        <v>664</v>
      </c>
      <c r="H336" s="27" t="s">
        <v>366</v>
      </c>
      <c r="I336" s="23" t="s">
        <v>339</v>
      </c>
      <c r="J336" s="3" t="s">
        <v>280</v>
      </c>
      <c r="K336" s="3" t="s">
        <v>888</v>
      </c>
    </row>
    <row r="337" spans="1:11" s="27" customFormat="1" ht="50.25" customHeight="1">
      <c r="A337" s="27" t="s">
        <v>308</v>
      </c>
      <c r="B337" s="27" t="s">
        <v>542</v>
      </c>
      <c r="C337" s="23">
        <v>130</v>
      </c>
      <c r="D337" s="23">
        <v>686.18</v>
      </c>
      <c r="F337" s="23" t="s">
        <v>336</v>
      </c>
      <c r="G337" s="27" t="s">
        <v>647</v>
      </c>
      <c r="H337" s="27" t="s">
        <v>409</v>
      </c>
      <c r="I337" s="27" t="s">
        <v>332</v>
      </c>
      <c r="J337" s="3" t="s">
        <v>280</v>
      </c>
      <c r="K337" s="27" t="s">
        <v>888</v>
      </c>
    </row>
    <row r="338" spans="1:9" s="27" customFormat="1" ht="52.5" customHeight="1">
      <c r="A338" s="27" t="s">
        <v>308</v>
      </c>
      <c r="B338" s="27" t="s">
        <v>540</v>
      </c>
      <c r="C338" s="23">
        <v>130</v>
      </c>
      <c r="D338" s="23">
        <v>55.75</v>
      </c>
      <c r="F338" s="23" t="s">
        <v>336</v>
      </c>
      <c r="G338" s="27" t="s">
        <v>647</v>
      </c>
      <c r="H338" s="27" t="s">
        <v>409</v>
      </c>
      <c r="I338" s="27" t="s">
        <v>332</v>
      </c>
    </row>
    <row r="339" spans="1:11" s="27" customFormat="1" ht="36" customHeight="1">
      <c r="A339" s="27" t="s">
        <v>309</v>
      </c>
      <c r="B339" s="27" t="s">
        <v>542</v>
      </c>
      <c r="C339" s="23">
        <v>540</v>
      </c>
      <c r="D339" s="23">
        <v>2744.28</v>
      </c>
      <c r="F339" s="23" t="s">
        <v>336</v>
      </c>
      <c r="G339" s="27" t="s">
        <v>649</v>
      </c>
      <c r="H339" s="27" t="s">
        <v>409</v>
      </c>
      <c r="I339" s="23" t="s">
        <v>337</v>
      </c>
      <c r="J339" s="3" t="s">
        <v>280</v>
      </c>
      <c r="K339" s="27" t="s">
        <v>888</v>
      </c>
    </row>
    <row r="340" spans="1:9" s="27" customFormat="1" ht="24.75" customHeight="1">
      <c r="A340" s="27" t="s">
        <v>309</v>
      </c>
      <c r="B340" s="27" t="s">
        <v>540</v>
      </c>
      <c r="C340" s="23">
        <v>540</v>
      </c>
      <c r="D340" s="23">
        <v>159.62</v>
      </c>
      <c r="F340" s="23" t="s">
        <v>336</v>
      </c>
      <c r="G340" s="27" t="s">
        <v>649</v>
      </c>
      <c r="H340" s="27" t="s">
        <v>409</v>
      </c>
      <c r="I340" s="23" t="s">
        <v>337</v>
      </c>
    </row>
    <row r="341" spans="1:9" s="23" customFormat="1" ht="24.75" customHeight="1">
      <c r="A341" s="23" t="s">
        <v>309</v>
      </c>
      <c r="B341" s="23" t="s">
        <v>794</v>
      </c>
      <c r="C341" s="23">
        <v>540</v>
      </c>
      <c r="D341" s="23">
        <v>149.3</v>
      </c>
      <c r="F341" s="23" t="s">
        <v>335</v>
      </c>
      <c r="G341" s="23" t="s">
        <v>649</v>
      </c>
      <c r="H341" s="23" t="s">
        <v>409</v>
      </c>
      <c r="I341" s="23" t="s">
        <v>337</v>
      </c>
    </row>
    <row r="342" spans="1:10" s="3" customFormat="1" ht="51" customHeight="1">
      <c r="A342" s="27" t="s">
        <v>216</v>
      </c>
      <c r="B342" s="27" t="s">
        <v>369</v>
      </c>
      <c r="C342" s="23">
        <v>370</v>
      </c>
      <c r="D342" s="27">
        <v>264.11</v>
      </c>
      <c r="F342" s="27" t="s">
        <v>370</v>
      </c>
      <c r="G342" s="27" t="s">
        <v>664</v>
      </c>
      <c r="H342" s="27">
        <v>1970</v>
      </c>
      <c r="I342" s="27" t="s">
        <v>368</v>
      </c>
      <c r="J342" s="3" t="s">
        <v>280</v>
      </c>
    </row>
    <row r="343" spans="1:11" s="3" customFormat="1" ht="36" customHeight="1">
      <c r="A343" s="27" t="s">
        <v>667</v>
      </c>
      <c r="B343" s="27" t="s">
        <v>850</v>
      </c>
      <c r="C343" s="23">
        <v>60</v>
      </c>
      <c r="D343" s="27">
        <v>495</v>
      </c>
      <c r="F343" s="27" t="s">
        <v>342</v>
      </c>
      <c r="G343" s="27" t="s">
        <v>664</v>
      </c>
      <c r="H343" s="27" t="s">
        <v>409</v>
      </c>
      <c r="I343" s="27" t="s">
        <v>367</v>
      </c>
      <c r="J343" s="3" t="s">
        <v>280</v>
      </c>
      <c r="K343" s="3" t="s">
        <v>888</v>
      </c>
    </row>
    <row r="344" spans="1:9" s="3" customFormat="1" ht="24.75" customHeight="1">
      <c r="A344" s="27" t="s">
        <v>667</v>
      </c>
      <c r="B344" s="27" t="s">
        <v>540</v>
      </c>
      <c r="C344" s="23">
        <v>60</v>
      </c>
      <c r="D344" s="23">
        <v>107.57</v>
      </c>
      <c r="F344" s="23" t="s">
        <v>336</v>
      </c>
      <c r="G344" s="27" t="s">
        <v>664</v>
      </c>
      <c r="H344" s="27" t="s">
        <v>409</v>
      </c>
      <c r="I344" s="23" t="s">
        <v>367</v>
      </c>
    </row>
    <row r="345" spans="1:11" s="27" customFormat="1" ht="51">
      <c r="A345" s="27" t="s">
        <v>428</v>
      </c>
      <c r="B345" s="27" t="s">
        <v>542</v>
      </c>
      <c r="C345" s="23">
        <v>105</v>
      </c>
      <c r="D345" s="27">
        <v>264.25</v>
      </c>
      <c r="F345" s="23" t="s">
        <v>217</v>
      </c>
      <c r="G345" s="27" t="s">
        <v>664</v>
      </c>
      <c r="H345" s="27" t="s">
        <v>427</v>
      </c>
      <c r="I345" s="23" t="s">
        <v>411</v>
      </c>
      <c r="J345" s="3" t="s">
        <v>280</v>
      </c>
      <c r="K345" s="27" t="s">
        <v>888</v>
      </c>
    </row>
    <row r="346" spans="1:9" s="27" customFormat="1" ht="24.75" customHeight="1">
      <c r="A346" s="27" t="s">
        <v>428</v>
      </c>
      <c r="B346" s="27" t="s">
        <v>540</v>
      </c>
      <c r="C346" s="23">
        <v>105</v>
      </c>
      <c r="D346" s="27">
        <v>33.77</v>
      </c>
      <c r="F346" s="23" t="s">
        <v>412</v>
      </c>
      <c r="G346" s="27" t="s">
        <v>664</v>
      </c>
      <c r="H346" s="27" t="s">
        <v>427</v>
      </c>
      <c r="I346" s="23" t="s">
        <v>411</v>
      </c>
    </row>
    <row r="347" spans="1:9" s="27" customFormat="1" ht="24.75" customHeight="1">
      <c r="A347" s="27" t="s">
        <v>428</v>
      </c>
      <c r="B347" s="27" t="s">
        <v>604</v>
      </c>
      <c r="C347" s="23">
        <v>105</v>
      </c>
      <c r="D347" s="27">
        <v>107.7</v>
      </c>
      <c r="F347" s="23" t="s">
        <v>412</v>
      </c>
      <c r="G347" s="27" t="s">
        <v>664</v>
      </c>
      <c r="H347" s="27" t="s">
        <v>427</v>
      </c>
      <c r="I347" s="23" t="s">
        <v>411</v>
      </c>
    </row>
    <row r="348" spans="1:10" s="23" customFormat="1" ht="39.75" customHeight="1">
      <c r="A348" s="23" t="s">
        <v>345</v>
      </c>
      <c r="B348" s="23" t="s">
        <v>604</v>
      </c>
      <c r="C348" s="23">
        <v>345</v>
      </c>
      <c r="D348" s="23">
        <v>799.73</v>
      </c>
      <c r="G348" s="23" t="s">
        <v>346</v>
      </c>
      <c r="H348" s="23">
        <v>1971</v>
      </c>
      <c r="I348" s="23" t="s">
        <v>413</v>
      </c>
      <c r="J348" s="3" t="s">
        <v>280</v>
      </c>
    </row>
    <row r="349" spans="1:11" s="27" customFormat="1" ht="38.25" customHeight="1">
      <c r="A349" s="27" t="s">
        <v>343</v>
      </c>
      <c r="B349" s="27" t="s">
        <v>542</v>
      </c>
      <c r="C349" s="23">
        <v>50</v>
      </c>
      <c r="D349" s="27">
        <v>323.96</v>
      </c>
      <c r="F349" s="23" t="s">
        <v>344</v>
      </c>
      <c r="G349" s="27" t="s">
        <v>571</v>
      </c>
      <c r="H349" s="27">
        <v>1971</v>
      </c>
      <c r="I349" s="23" t="s">
        <v>410</v>
      </c>
      <c r="J349" s="3" t="s">
        <v>280</v>
      </c>
      <c r="K349" s="27" t="s">
        <v>888</v>
      </c>
    </row>
    <row r="350" spans="1:9" s="27" customFormat="1" ht="24.75" customHeight="1">
      <c r="A350" s="27" t="s">
        <v>343</v>
      </c>
      <c r="B350" s="27" t="s">
        <v>540</v>
      </c>
      <c r="C350" s="23">
        <v>50</v>
      </c>
      <c r="D350" s="27">
        <v>33.35</v>
      </c>
      <c r="F350" s="23" t="s">
        <v>336</v>
      </c>
      <c r="G350" s="27" t="s">
        <v>571</v>
      </c>
      <c r="H350" s="27">
        <v>1971</v>
      </c>
      <c r="I350" s="23" t="s">
        <v>410</v>
      </c>
    </row>
    <row r="351" spans="1:11" s="23" customFormat="1" ht="53.25" customHeight="1">
      <c r="A351" s="27" t="s">
        <v>352</v>
      </c>
      <c r="B351" s="27" t="s">
        <v>956</v>
      </c>
      <c r="C351" s="23">
        <v>6</v>
      </c>
      <c r="D351" s="23">
        <v>63.3</v>
      </c>
      <c r="F351" s="27" t="s">
        <v>199</v>
      </c>
      <c r="G351" s="27" t="s">
        <v>647</v>
      </c>
      <c r="H351" s="27">
        <v>1972</v>
      </c>
      <c r="I351" s="27" t="s">
        <v>437</v>
      </c>
      <c r="J351" s="3" t="s">
        <v>280</v>
      </c>
      <c r="K351" s="23" t="s">
        <v>888</v>
      </c>
    </row>
    <row r="352" spans="1:9" s="27" customFormat="1" ht="24.75" customHeight="1">
      <c r="A352" s="27" t="s">
        <v>424</v>
      </c>
      <c r="B352" s="23" t="s">
        <v>425</v>
      </c>
      <c r="D352" s="23">
        <v>294.85</v>
      </c>
      <c r="G352" s="27" t="s">
        <v>647</v>
      </c>
      <c r="H352" s="27">
        <v>1972</v>
      </c>
      <c r="I352" s="23" t="s">
        <v>333</v>
      </c>
    </row>
    <row r="353" spans="1:11" s="23" customFormat="1" ht="24.75" customHeight="1">
      <c r="A353" s="23" t="s">
        <v>426</v>
      </c>
      <c r="B353" s="23" t="s">
        <v>850</v>
      </c>
      <c r="C353" s="23">
        <v>20</v>
      </c>
      <c r="D353" s="23">
        <v>422.82</v>
      </c>
      <c r="F353" s="23" t="s">
        <v>336</v>
      </c>
      <c r="G353" s="23" t="s">
        <v>649</v>
      </c>
      <c r="H353" s="23">
        <v>1972</v>
      </c>
      <c r="I353" s="23" t="s">
        <v>337</v>
      </c>
      <c r="K353" s="23" t="s">
        <v>888</v>
      </c>
    </row>
    <row r="354" spans="1:11" s="3" customFormat="1" ht="24.75" customHeight="1">
      <c r="A354" s="3" t="s">
        <v>672</v>
      </c>
      <c r="B354" s="3" t="s">
        <v>542</v>
      </c>
      <c r="C354" s="3">
        <v>125</v>
      </c>
      <c r="D354" s="3">
        <v>1043</v>
      </c>
      <c r="G354" s="3" t="s">
        <v>647</v>
      </c>
      <c r="H354" s="3">
        <v>1972</v>
      </c>
      <c r="K354" s="3" t="s">
        <v>888</v>
      </c>
    </row>
    <row r="355" spans="1:11" s="27" customFormat="1" ht="51">
      <c r="A355" s="60" t="s">
        <v>218</v>
      </c>
      <c r="B355" s="60" t="s">
        <v>542</v>
      </c>
      <c r="C355" s="61">
        <v>525</v>
      </c>
      <c r="D355" s="60">
        <v>3045.53</v>
      </c>
      <c r="E355" s="60"/>
      <c r="F355" s="60" t="s">
        <v>351</v>
      </c>
      <c r="G355" s="60" t="s">
        <v>649</v>
      </c>
      <c r="H355" s="60" t="s">
        <v>347</v>
      </c>
      <c r="I355" s="60" t="s">
        <v>429</v>
      </c>
      <c r="J355" s="62" t="s">
        <v>280</v>
      </c>
      <c r="K355" s="27" t="s">
        <v>888</v>
      </c>
    </row>
    <row r="356" spans="1:9" s="27" customFormat="1" ht="51">
      <c r="A356" s="27" t="s">
        <v>218</v>
      </c>
      <c r="B356" s="27" t="s">
        <v>604</v>
      </c>
      <c r="C356" s="23">
        <v>525</v>
      </c>
      <c r="D356" s="27">
        <v>5.45</v>
      </c>
      <c r="F356" s="27" t="s">
        <v>351</v>
      </c>
      <c r="G356" s="27" t="s">
        <v>649</v>
      </c>
      <c r="H356" s="27" t="s">
        <v>347</v>
      </c>
      <c r="I356" s="27" t="s">
        <v>429</v>
      </c>
    </row>
    <row r="357" spans="1:10" s="27" customFormat="1" ht="38.25" customHeight="1">
      <c r="A357" s="23" t="s">
        <v>188</v>
      </c>
      <c r="B357" s="23" t="s">
        <v>431</v>
      </c>
      <c r="C357" s="23">
        <v>345</v>
      </c>
      <c r="D357" s="27">
        <v>41.53</v>
      </c>
      <c r="E357" s="23"/>
      <c r="F357" s="23" t="s">
        <v>432</v>
      </c>
      <c r="G357" s="27" t="s">
        <v>664</v>
      </c>
      <c r="H357" s="27">
        <v>1972</v>
      </c>
      <c r="I357" s="23" t="s">
        <v>430</v>
      </c>
      <c r="J357" s="3" t="s">
        <v>280</v>
      </c>
    </row>
    <row r="358" spans="1:9" s="23" customFormat="1" ht="38.25" customHeight="1">
      <c r="A358" s="23" t="s">
        <v>188</v>
      </c>
      <c r="B358" s="23" t="s">
        <v>604</v>
      </c>
      <c r="C358" s="23">
        <v>345</v>
      </c>
      <c r="D358" s="23">
        <v>1149.84</v>
      </c>
      <c r="F358" s="23" t="s">
        <v>219</v>
      </c>
      <c r="G358" s="23" t="s">
        <v>664</v>
      </c>
      <c r="H358" s="23">
        <v>1972</v>
      </c>
      <c r="I358" s="23" t="s">
        <v>430</v>
      </c>
    </row>
    <row r="359" spans="1:9" s="23" customFormat="1" ht="38.25" customHeight="1">
      <c r="A359" s="23" t="s">
        <v>188</v>
      </c>
      <c r="B359" s="23" t="s">
        <v>555</v>
      </c>
      <c r="C359" s="23">
        <v>345</v>
      </c>
      <c r="D359" s="23">
        <v>16.98</v>
      </c>
      <c r="G359" s="23" t="s">
        <v>664</v>
      </c>
      <c r="H359" s="23">
        <v>1972</v>
      </c>
      <c r="I359" s="23" t="s">
        <v>430</v>
      </c>
    </row>
    <row r="360" spans="1:9" s="23" customFormat="1" ht="38.25" customHeight="1">
      <c r="A360" s="23" t="s">
        <v>188</v>
      </c>
      <c r="B360" s="23" t="s">
        <v>670</v>
      </c>
      <c r="C360" s="23">
        <v>345</v>
      </c>
      <c r="E360" s="23">
        <v>3.35</v>
      </c>
      <c r="G360" s="23" t="s">
        <v>664</v>
      </c>
      <c r="H360" s="23">
        <v>1972</v>
      </c>
      <c r="I360" s="23" t="s">
        <v>439</v>
      </c>
    </row>
    <row r="361" spans="1:11" s="27" customFormat="1" ht="49.5" customHeight="1">
      <c r="A361" s="27" t="s">
        <v>438</v>
      </c>
      <c r="B361" s="27" t="s">
        <v>542</v>
      </c>
      <c r="C361" s="23">
        <v>62</v>
      </c>
      <c r="D361" s="23">
        <v>414.83</v>
      </c>
      <c r="F361" s="23" t="s">
        <v>202</v>
      </c>
      <c r="G361" s="27" t="s">
        <v>651</v>
      </c>
      <c r="H361" s="27">
        <v>1972</v>
      </c>
      <c r="I361" s="23" t="s">
        <v>439</v>
      </c>
      <c r="J361" s="3" t="s">
        <v>280</v>
      </c>
      <c r="K361" s="27" t="s">
        <v>888</v>
      </c>
    </row>
    <row r="362" spans="1:10" s="23" customFormat="1" ht="89.25" customHeight="1">
      <c r="A362" s="23" t="s">
        <v>353</v>
      </c>
      <c r="B362" s="23" t="s">
        <v>656</v>
      </c>
      <c r="C362" s="23">
        <v>18</v>
      </c>
      <c r="D362" s="23">
        <v>75</v>
      </c>
      <c r="F362" s="23" t="s">
        <v>203</v>
      </c>
      <c r="G362" s="23" t="s">
        <v>440</v>
      </c>
      <c r="H362" s="23">
        <v>1972</v>
      </c>
      <c r="I362" s="23" t="s">
        <v>441</v>
      </c>
      <c r="J362" s="3" t="s">
        <v>280</v>
      </c>
    </row>
    <row r="363" spans="1:11" s="3" customFormat="1" ht="35.25" customHeight="1">
      <c r="A363" s="27" t="s">
        <v>650</v>
      </c>
      <c r="B363" s="27" t="s">
        <v>542</v>
      </c>
      <c r="D363" s="3">
        <v>339.27</v>
      </c>
      <c r="G363" s="27" t="s">
        <v>669</v>
      </c>
      <c r="H363" s="27">
        <v>1973</v>
      </c>
      <c r="I363" s="23" t="s">
        <v>279</v>
      </c>
      <c r="J363" s="3" t="s">
        <v>280</v>
      </c>
      <c r="K363" s="3" t="s">
        <v>888</v>
      </c>
    </row>
    <row r="364" spans="1:9" s="3" customFormat="1" ht="24.75" customHeight="1">
      <c r="A364" s="27" t="s">
        <v>650</v>
      </c>
      <c r="B364" s="27" t="s">
        <v>620</v>
      </c>
      <c r="D364" s="3">
        <v>52.42</v>
      </c>
      <c r="G364" s="27" t="s">
        <v>669</v>
      </c>
      <c r="H364" s="27">
        <v>1973</v>
      </c>
      <c r="I364" s="23" t="s">
        <v>279</v>
      </c>
    </row>
    <row r="365" spans="1:10" s="3" customFormat="1" ht="48.75" customHeight="1">
      <c r="A365" s="27" t="s">
        <v>282</v>
      </c>
      <c r="B365" s="27" t="s">
        <v>604</v>
      </c>
      <c r="C365" s="23">
        <v>345</v>
      </c>
      <c r="D365" s="3">
        <v>37.79</v>
      </c>
      <c r="F365" s="23" t="s">
        <v>283</v>
      </c>
      <c r="G365" s="27" t="s">
        <v>651</v>
      </c>
      <c r="H365" s="27">
        <v>1973</v>
      </c>
      <c r="I365" s="23" t="s">
        <v>281</v>
      </c>
      <c r="J365" s="3" t="s">
        <v>280</v>
      </c>
    </row>
    <row r="366" spans="1:11" s="3" customFormat="1" ht="24.75" customHeight="1">
      <c r="A366" s="3" t="s">
        <v>673</v>
      </c>
      <c r="B366" s="27" t="s">
        <v>542</v>
      </c>
      <c r="D366" s="3">
        <v>129.31</v>
      </c>
      <c r="G366" s="27" t="s">
        <v>651</v>
      </c>
      <c r="H366" s="27">
        <v>1973</v>
      </c>
      <c r="I366" s="23" t="s">
        <v>281</v>
      </c>
      <c r="K366" s="3" t="s">
        <v>888</v>
      </c>
    </row>
    <row r="367" spans="1:9" s="3" customFormat="1" ht="24.75" customHeight="1">
      <c r="A367" s="27" t="s">
        <v>654</v>
      </c>
      <c r="B367" s="27" t="s">
        <v>620</v>
      </c>
      <c r="C367" s="27"/>
      <c r="D367" s="27"/>
      <c r="E367" s="27">
        <v>2</v>
      </c>
      <c r="F367" s="27"/>
      <c r="G367" s="27" t="s">
        <v>655</v>
      </c>
      <c r="H367" s="27">
        <v>1973</v>
      </c>
      <c r="I367" s="23" t="s">
        <v>286</v>
      </c>
    </row>
    <row r="368" spans="1:11" s="3" customFormat="1" ht="24.75" customHeight="1">
      <c r="A368" s="3" t="s">
        <v>668</v>
      </c>
      <c r="B368" s="3" t="s">
        <v>542</v>
      </c>
      <c r="D368" s="3">
        <v>138.95</v>
      </c>
      <c r="G368" s="3" t="s">
        <v>664</v>
      </c>
      <c r="H368" s="3">
        <v>1973</v>
      </c>
      <c r="K368" s="3" t="s">
        <v>888</v>
      </c>
    </row>
    <row r="369" spans="1:8" s="3" customFormat="1" ht="24.75" customHeight="1">
      <c r="A369" s="3" t="s">
        <v>507</v>
      </c>
      <c r="B369" s="3" t="s">
        <v>604</v>
      </c>
      <c r="D369" s="3">
        <v>71.38</v>
      </c>
      <c r="G369" s="3" t="s">
        <v>664</v>
      </c>
      <c r="H369" s="3">
        <v>1973</v>
      </c>
    </row>
    <row r="370" spans="1:8" s="3" customFormat="1" ht="24.75" customHeight="1">
      <c r="A370" s="3" t="s">
        <v>507</v>
      </c>
      <c r="B370" s="3" t="s">
        <v>555</v>
      </c>
      <c r="D370" s="3">
        <v>25.36</v>
      </c>
      <c r="G370" s="3" t="s">
        <v>664</v>
      </c>
      <c r="H370" s="3">
        <v>1973</v>
      </c>
    </row>
    <row r="371" spans="1:8" s="3" customFormat="1" ht="24.75" customHeight="1">
      <c r="A371" s="3" t="s">
        <v>507</v>
      </c>
      <c r="B371" s="3" t="s">
        <v>670</v>
      </c>
      <c r="E371" s="3">
        <v>3.27</v>
      </c>
      <c r="G371" s="3" t="s">
        <v>664</v>
      </c>
      <c r="H371" s="3">
        <v>1973</v>
      </c>
    </row>
    <row r="372" spans="1:11" s="3" customFormat="1" ht="24.75" customHeight="1">
      <c r="A372" s="3" t="s">
        <v>508</v>
      </c>
      <c r="B372" s="3" t="s">
        <v>542</v>
      </c>
      <c r="D372" s="3">
        <v>1825.48</v>
      </c>
      <c r="G372" s="3" t="s">
        <v>649</v>
      </c>
      <c r="H372" s="3">
        <v>1973</v>
      </c>
      <c r="K372" s="3" t="s">
        <v>888</v>
      </c>
    </row>
    <row r="373" spans="1:8" s="3" customFormat="1" ht="24.75" customHeight="1">
      <c r="A373" s="3" t="s">
        <v>508</v>
      </c>
      <c r="B373" s="3" t="s">
        <v>604</v>
      </c>
      <c r="D373" s="3">
        <v>15.29</v>
      </c>
      <c r="G373" s="3" t="s">
        <v>649</v>
      </c>
      <c r="H373" s="3">
        <v>1973</v>
      </c>
    </row>
    <row r="374" spans="1:10" s="27" customFormat="1" ht="51.75" customHeight="1">
      <c r="A374" s="27" t="s">
        <v>355</v>
      </c>
      <c r="B374" s="27" t="s">
        <v>604</v>
      </c>
      <c r="C374" s="23">
        <v>30</v>
      </c>
      <c r="D374" s="27">
        <v>214.43</v>
      </c>
      <c r="F374" s="27" t="s">
        <v>204</v>
      </c>
      <c r="G374" s="27" t="s">
        <v>571</v>
      </c>
      <c r="H374" s="27">
        <v>1973</v>
      </c>
      <c r="I374" s="27" t="s">
        <v>354</v>
      </c>
      <c r="J374" s="3" t="s">
        <v>280</v>
      </c>
    </row>
    <row r="375" spans="1:9" s="27" customFormat="1" ht="36.75" customHeight="1">
      <c r="A375" s="27" t="s">
        <v>355</v>
      </c>
      <c r="B375" s="27" t="s">
        <v>555</v>
      </c>
      <c r="C375" s="23">
        <v>30</v>
      </c>
      <c r="D375" s="27">
        <v>104.5</v>
      </c>
      <c r="E375" s="27">
        <v>3.56</v>
      </c>
      <c r="G375" s="27" t="s">
        <v>571</v>
      </c>
      <c r="H375" s="27">
        <v>1973</v>
      </c>
      <c r="I375" s="27" t="s">
        <v>354</v>
      </c>
    </row>
    <row r="376" spans="1:9" s="27" customFormat="1" ht="39.75" customHeight="1">
      <c r="A376" s="27" t="s">
        <v>355</v>
      </c>
      <c r="B376" s="27" t="s">
        <v>670</v>
      </c>
      <c r="C376" s="23">
        <v>30</v>
      </c>
      <c r="D376" s="27">
        <v>106.75</v>
      </c>
      <c r="E376" s="27">
        <v>15.62</v>
      </c>
      <c r="G376" s="27" t="s">
        <v>571</v>
      </c>
      <c r="H376" s="27">
        <v>1973</v>
      </c>
      <c r="I376" s="27" t="s">
        <v>354</v>
      </c>
    </row>
    <row r="377" spans="1:11" s="3" customFormat="1" ht="50.25" customHeight="1">
      <c r="A377" s="27" t="s">
        <v>674</v>
      </c>
      <c r="B377" s="3" t="s">
        <v>542</v>
      </c>
      <c r="D377" s="3">
        <v>8</v>
      </c>
      <c r="F377" s="23" t="s">
        <v>205</v>
      </c>
      <c r="G377" s="27" t="s">
        <v>675</v>
      </c>
      <c r="H377" s="27">
        <v>1973</v>
      </c>
      <c r="I377" s="27" t="s">
        <v>356</v>
      </c>
      <c r="J377" s="3" t="s">
        <v>280</v>
      </c>
      <c r="K377" s="3" t="s">
        <v>888</v>
      </c>
    </row>
    <row r="378" spans="1:9" s="3" customFormat="1" ht="24.75" customHeight="1">
      <c r="A378" s="27" t="s">
        <v>674</v>
      </c>
      <c r="B378" s="3" t="s">
        <v>540</v>
      </c>
      <c r="D378" s="3">
        <v>2</v>
      </c>
      <c r="G378" s="27" t="s">
        <v>675</v>
      </c>
      <c r="H378" s="27">
        <v>1973</v>
      </c>
      <c r="I378" s="27" t="s">
        <v>356</v>
      </c>
    </row>
    <row r="379" spans="1:11" s="3" customFormat="1" ht="38.25" customHeight="1">
      <c r="A379" s="27" t="s">
        <v>285</v>
      </c>
      <c r="B379" s="27" t="s">
        <v>542</v>
      </c>
      <c r="C379" s="23">
        <v>10</v>
      </c>
      <c r="D379" s="3">
        <v>81.09</v>
      </c>
      <c r="G379" s="27" t="s">
        <v>653</v>
      </c>
      <c r="H379" s="27" t="s">
        <v>287</v>
      </c>
      <c r="I379" s="23" t="s">
        <v>284</v>
      </c>
      <c r="J379" s="3" t="s">
        <v>280</v>
      </c>
      <c r="K379" s="3" t="s">
        <v>888</v>
      </c>
    </row>
    <row r="380" spans="1:9" s="3" customFormat="1" ht="24.75" customHeight="1">
      <c r="A380" s="27" t="s">
        <v>285</v>
      </c>
      <c r="B380" s="27" t="s">
        <v>540</v>
      </c>
      <c r="C380" s="23">
        <v>10</v>
      </c>
      <c r="D380" s="3">
        <v>6.69</v>
      </c>
      <c r="G380" s="27" t="s">
        <v>653</v>
      </c>
      <c r="H380" s="27" t="s">
        <v>287</v>
      </c>
      <c r="I380" s="23" t="s">
        <v>284</v>
      </c>
    </row>
    <row r="381" spans="1:11" s="3" customFormat="1" ht="24.75" customHeight="1">
      <c r="A381" s="3" t="s">
        <v>650</v>
      </c>
      <c r="B381" s="3" t="s">
        <v>542</v>
      </c>
      <c r="D381" s="3">
        <v>598.15</v>
      </c>
      <c r="G381" s="3" t="s">
        <v>669</v>
      </c>
      <c r="H381" s="3">
        <v>1974</v>
      </c>
      <c r="K381" s="3" t="s">
        <v>888</v>
      </c>
    </row>
    <row r="382" spans="1:8" s="3" customFormat="1" ht="24.75" customHeight="1">
      <c r="A382" s="3" t="s">
        <v>650</v>
      </c>
      <c r="B382" s="3" t="s">
        <v>620</v>
      </c>
      <c r="D382" s="3">
        <v>16.45</v>
      </c>
      <c r="G382" s="3" t="s">
        <v>669</v>
      </c>
      <c r="H382" s="3">
        <v>1974</v>
      </c>
    </row>
    <row r="383" spans="1:8" s="3" customFormat="1" ht="24.75" customHeight="1">
      <c r="A383" s="3" t="s">
        <v>650</v>
      </c>
      <c r="B383" s="3" t="s">
        <v>608</v>
      </c>
      <c r="D383" s="3">
        <v>11.33</v>
      </c>
      <c r="G383" s="3" t="s">
        <v>669</v>
      </c>
      <c r="H383" s="3">
        <v>1974</v>
      </c>
    </row>
    <row r="384" spans="1:8" s="3" customFormat="1" ht="24.75" customHeight="1">
      <c r="A384" s="3" t="s">
        <v>652</v>
      </c>
      <c r="B384" s="3" t="s">
        <v>604</v>
      </c>
      <c r="D384" s="3">
        <v>74.91</v>
      </c>
      <c r="G384" s="3" t="s">
        <v>651</v>
      </c>
      <c r="H384" s="3">
        <v>1974</v>
      </c>
    </row>
    <row r="385" spans="1:11" s="3" customFormat="1" ht="24.75" customHeight="1">
      <c r="A385" s="3" t="s">
        <v>673</v>
      </c>
      <c r="B385" s="3" t="s">
        <v>542</v>
      </c>
      <c r="D385" s="3">
        <v>103.06</v>
      </c>
      <c r="G385" s="3" t="s">
        <v>651</v>
      </c>
      <c r="H385" s="3">
        <v>1974</v>
      </c>
      <c r="K385" s="3" t="s">
        <v>888</v>
      </c>
    </row>
    <row r="386" spans="1:8" s="3" customFormat="1" ht="24.75" customHeight="1">
      <c r="A386" s="3" t="s">
        <v>507</v>
      </c>
      <c r="B386" s="3" t="s">
        <v>604</v>
      </c>
      <c r="D386" s="3">
        <v>1078.46</v>
      </c>
      <c r="F386" s="3" t="s">
        <v>671</v>
      </c>
      <c r="G386" s="3" t="s">
        <v>664</v>
      </c>
      <c r="H386" s="3">
        <v>1974</v>
      </c>
    </row>
    <row r="387" spans="1:8" s="3" customFormat="1" ht="24.75" customHeight="1">
      <c r="A387" s="3" t="s">
        <v>507</v>
      </c>
      <c r="B387" s="3" t="s">
        <v>670</v>
      </c>
      <c r="E387" s="3">
        <v>0.08</v>
      </c>
      <c r="G387" s="3" t="s">
        <v>664</v>
      </c>
      <c r="H387" s="3">
        <v>1974</v>
      </c>
    </row>
    <row r="388" spans="1:10" s="3" customFormat="1" ht="42" customHeight="1">
      <c r="A388" s="27" t="s">
        <v>290</v>
      </c>
      <c r="B388" s="27" t="s">
        <v>656</v>
      </c>
      <c r="C388" s="23">
        <v>160</v>
      </c>
      <c r="D388" s="3">
        <v>104.17</v>
      </c>
      <c r="F388" s="23" t="s">
        <v>291</v>
      </c>
      <c r="G388" s="27" t="s">
        <v>571</v>
      </c>
      <c r="H388" s="27" t="s">
        <v>289</v>
      </c>
      <c r="I388" s="23" t="s">
        <v>288</v>
      </c>
      <c r="J388" s="3" t="s">
        <v>280</v>
      </c>
    </row>
    <row r="389" spans="1:9" s="3" customFormat="1" ht="24.75" customHeight="1">
      <c r="A389" s="27" t="s">
        <v>290</v>
      </c>
      <c r="B389" s="27" t="s">
        <v>604</v>
      </c>
      <c r="C389" s="23">
        <v>160</v>
      </c>
      <c r="D389" s="3">
        <v>76.04</v>
      </c>
      <c r="G389" s="27" t="s">
        <v>571</v>
      </c>
      <c r="H389" s="27" t="s">
        <v>289</v>
      </c>
      <c r="I389" s="23" t="s">
        <v>288</v>
      </c>
    </row>
    <row r="390" spans="1:11" s="3" customFormat="1" ht="35.25" customHeight="1">
      <c r="A390" s="27" t="s">
        <v>657</v>
      </c>
      <c r="B390" s="27" t="s">
        <v>542</v>
      </c>
      <c r="C390" s="3">
        <v>5</v>
      </c>
      <c r="D390" s="3">
        <v>85.82</v>
      </c>
      <c r="G390" s="27" t="s">
        <v>571</v>
      </c>
      <c r="H390" s="27" t="s">
        <v>289</v>
      </c>
      <c r="I390" s="23" t="s">
        <v>292</v>
      </c>
      <c r="J390" s="3" t="s">
        <v>280</v>
      </c>
      <c r="K390" s="3" t="s">
        <v>888</v>
      </c>
    </row>
    <row r="391" spans="1:11" s="3" customFormat="1" ht="24.75" customHeight="1">
      <c r="A391" s="27" t="s">
        <v>658</v>
      </c>
      <c r="B391" s="27" t="s">
        <v>542</v>
      </c>
      <c r="C391" s="27"/>
      <c r="D391" s="27">
        <v>3.31</v>
      </c>
      <c r="F391" s="23" t="s">
        <v>294</v>
      </c>
      <c r="G391" s="27" t="s">
        <v>659</v>
      </c>
      <c r="H391" s="27">
        <v>1975</v>
      </c>
      <c r="I391" s="23" t="s">
        <v>293</v>
      </c>
      <c r="K391" s="3" t="s">
        <v>888</v>
      </c>
    </row>
    <row r="392" spans="1:10" s="3" customFormat="1" ht="40.5" customHeight="1">
      <c r="A392" s="27" t="s">
        <v>302</v>
      </c>
      <c r="B392" s="3" t="s">
        <v>608</v>
      </c>
      <c r="C392" s="23" t="s">
        <v>303</v>
      </c>
      <c r="E392" s="3">
        <v>49.44</v>
      </c>
      <c r="G392" s="27" t="s">
        <v>622</v>
      </c>
      <c r="H392" s="27">
        <v>1975</v>
      </c>
      <c r="I392" s="23" t="s">
        <v>301</v>
      </c>
      <c r="J392" s="3" t="s">
        <v>280</v>
      </c>
    </row>
    <row r="393" spans="1:11" s="3" customFormat="1" ht="40.5" customHeight="1">
      <c r="A393" s="27" t="s">
        <v>302</v>
      </c>
      <c r="B393" s="3" t="s">
        <v>542</v>
      </c>
      <c r="C393" s="23" t="s">
        <v>303</v>
      </c>
      <c r="D393" s="3">
        <v>107.4</v>
      </c>
      <c r="G393" s="27" t="s">
        <v>622</v>
      </c>
      <c r="H393" s="27">
        <v>1975</v>
      </c>
      <c r="I393" s="23" t="s">
        <v>301</v>
      </c>
      <c r="K393" s="3" t="s">
        <v>888</v>
      </c>
    </row>
    <row r="394" spans="1:8" s="23" customFormat="1" ht="38.25">
      <c r="A394" s="23" t="s">
        <v>302</v>
      </c>
      <c r="B394" s="23" t="s">
        <v>620</v>
      </c>
      <c r="D394" s="23">
        <v>163</v>
      </c>
      <c r="F394" s="23" t="s">
        <v>447</v>
      </c>
      <c r="G394" s="23" t="s">
        <v>622</v>
      </c>
      <c r="H394" s="23">
        <v>1975</v>
      </c>
    </row>
    <row r="395" spans="1:8" s="3" customFormat="1" ht="24.75" customHeight="1">
      <c r="A395" s="3" t="s">
        <v>507</v>
      </c>
      <c r="B395" s="3" t="s">
        <v>604</v>
      </c>
      <c r="D395" s="3">
        <v>46</v>
      </c>
      <c r="G395" s="3" t="s">
        <v>664</v>
      </c>
      <c r="H395" s="3">
        <v>1975</v>
      </c>
    </row>
    <row r="396" spans="1:11" s="3" customFormat="1" ht="24.75" customHeight="1">
      <c r="A396" s="3" t="s">
        <v>673</v>
      </c>
      <c r="B396" s="3" t="s">
        <v>542</v>
      </c>
      <c r="D396" s="3">
        <v>79.375</v>
      </c>
      <c r="G396" s="3" t="s">
        <v>651</v>
      </c>
      <c r="H396" s="3">
        <v>1975</v>
      </c>
      <c r="K396" s="3" t="s">
        <v>888</v>
      </c>
    </row>
    <row r="397" spans="1:10" s="3" customFormat="1" ht="53.25" customHeight="1">
      <c r="A397" s="27" t="s">
        <v>300</v>
      </c>
      <c r="B397" s="27" t="s">
        <v>604</v>
      </c>
      <c r="C397" s="23">
        <v>160</v>
      </c>
      <c r="D397" s="3">
        <v>270.84</v>
      </c>
      <c r="F397" s="3" t="s">
        <v>298</v>
      </c>
      <c r="G397" s="27" t="s">
        <v>571</v>
      </c>
      <c r="H397" s="27" t="s">
        <v>295</v>
      </c>
      <c r="I397" s="23" t="s">
        <v>296</v>
      </c>
      <c r="J397" s="3" t="s">
        <v>280</v>
      </c>
    </row>
    <row r="398" spans="1:9" s="3" customFormat="1" ht="39.75" customHeight="1">
      <c r="A398" s="27" t="s">
        <v>300</v>
      </c>
      <c r="B398" s="27" t="s">
        <v>1005</v>
      </c>
      <c r="C398" s="23">
        <v>160</v>
      </c>
      <c r="D398" s="3">
        <v>368.41</v>
      </c>
      <c r="E398" s="3">
        <v>28.644</v>
      </c>
      <c r="F398" s="3" t="s">
        <v>299</v>
      </c>
      <c r="G398" s="27" t="s">
        <v>571</v>
      </c>
      <c r="H398" s="27" t="s">
        <v>295</v>
      </c>
      <c r="I398" s="23" t="s">
        <v>296</v>
      </c>
    </row>
    <row r="399" spans="1:9" s="3" customFormat="1" ht="39.75" customHeight="1">
      <c r="A399" s="27" t="s">
        <v>300</v>
      </c>
      <c r="B399" s="27" t="s">
        <v>661</v>
      </c>
      <c r="C399" s="23">
        <v>160</v>
      </c>
      <c r="D399" s="3">
        <v>84.01</v>
      </c>
      <c r="E399" s="3">
        <v>7.4863</v>
      </c>
      <c r="G399" s="27" t="s">
        <v>571</v>
      </c>
      <c r="H399" s="27" t="s">
        <v>295</v>
      </c>
      <c r="I399" s="23" t="s">
        <v>296</v>
      </c>
    </row>
    <row r="400" spans="1:9" s="3" customFormat="1" ht="39.75" customHeight="1">
      <c r="A400" s="27" t="s">
        <v>300</v>
      </c>
      <c r="B400" s="27" t="s">
        <v>619</v>
      </c>
      <c r="C400" s="23">
        <v>160</v>
      </c>
      <c r="D400" s="3">
        <v>124.01</v>
      </c>
      <c r="E400" s="3">
        <v>1.23</v>
      </c>
      <c r="G400" s="27" t="s">
        <v>571</v>
      </c>
      <c r="H400" s="27" t="s">
        <v>295</v>
      </c>
      <c r="I400" s="23" t="s">
        <v>296</v>
      </c>
    </row>
    <row r="401" spans="1:9" s="3" customFormat="1" ht="39.75" customHeight="1">
      <c r="A401" s="27" t="s">
        <v>300</v>
      </c>
      <c r="B401" s="27" t="s">
        <v>662</v>
      </c>
      <c r="C401" s="23">
        <v>160</v>
      </c>
      <c r="D401" s="3">
        <v>43.12</v>
      </c>
      <c r="E401" s="3">
        <v>3.1</v>
      </c>
      <c r="G401" s="27" t="s">
        <v>571</v>
      </c>
      <c r="H401" s="27" t="s">
        <v>295</v>
      </c>
      <c r="I401" s="23" t="s">
        <v>296</v>
      </c>
    </row>
    <row r="402" spans="1:9" s="3" customFormat="1" ht="39.75" customHeight="1">
      <c r="A402" s="27" t="s">
        <v>300</v>
      </c>
      <c r="B402" s="27" t="s">
        <v>555</v>
      </c>
      <c r="C402" s="23">
        <v>160</v>
      </c>
      <c r="D402" s="3">
        <v>162.31</v>
      </c>
      <c r="G402" s="27" t="s">
        <v>571</v>
      </c>
      <c r="H402" s="27" t="s">
        <v>295</v>
      </c>
      <c r="I402" s="23" t="s">
        <v>296</v>
      </c>
    </row>
    <row r="403" spans="1:8" s="3" customFormat="1" ht="24.75" customHeight="1">
      <c r="A403" s="3" t="s">
        <v>508</v>
      </c>
      <c r="B403" s="3" t="s">
        <v>608</v>
      </c>
      <c r="E403" s="3">
        <v>13.6</v>
      </c>
      <c r="F403" s="62"/>
      <c r="G403" s="3" t="s">
        <v>622</v>
      </c>
      <c r="H403" s="3">
        <v>1976</v>
      </c>
    </row>
    <row r="404" spans="1:11" s="3" customFormat="1" ht="24.75" customHeight="1">
      <c r="A404" s="3" t="s">
        <v>508</v>
      </c>
      <c r="B404" s="62" t="s">
        <v>542</v>
      </c>
      <c r="C404" s="62"/>
      <c r="D404" s="62">
        <v>280.45</v>
      </c>
      <c r="G404" s="3" t="s">
        <v>622</v>
      </c>
      <c r="H404" s="3">
        <v>1976</v>
      </c>
      <c r="K404" s="3" t="s">
        <v>888</v>
      </c>
    </row>
    <row r="405" spans="1:8" s="3" customFormat="1" ht="24.75" customHeight="1">
      <c r="A405" s="27" t="s">
        <v>678</v>
      </c>
      <c r="B405" s="27" t="s">
        <v>620</v>
      </c>
      <c r="C405" s="27"/>
      <c r="D405" s="27">
        <v>400</v>
      </c>
      <c r="E405" s="27">
        <v>20</v>
      </c>
      <c r="F405" s="27" t="s">
        <v>978</v>
      </c>
      <c r="G405" s="27" t="s">
        <v>659</v>
      </c>
      <c r="H405" s="27">
        <v>1976</v>
      </c>
    </row>
    <row r="406" spans="1:11" s="3" customFormat="1" ht="24.75" customHeight="1">
      <c r="A406" s="27" t="s">
        <v>678</v>
      </c>
      <c r="B406" s="27" t="s">
        <v>542</v>
      </c>
      <c r="C406" s="27"/>
      <c r="D406" s="27">
        <v>150</v>
      </c>
      <c r="E406" s="27"/>
      <c r="F406" s="27"/>
      <c r="G406" s="27" t="s">
        <v>659</v>
      </c>
      <c r="H406" s="27">
        <v>1976</v>
      </c>
      <c r="K406" s="3" t="s">
        <v>888</v>
      </c>
    </row>
    <row r="407" spans="4:8" s="3" customFormat="1" ht="24.75" customHeight="1">
      <c r="D407" s="3">
        <v>26.97</v>
      </c>
      <c r="H407" s="54">
        <v>1977</v>
      </c>
    </row>
    <row r="408" spans="1:10" s="23" customFormat="1" ht="38.25">
      <c r="A408" s="23" t="s">
        <v>768</v>
      </c>
      <c r="B408" s="23" t="s">
        <v>604</v>
      </c>
      <c r="C408" s="23">
        <v>140</v>
      </c>
      <c r="D408" s="23">
        <v>135</v>
      </c>
      <c r="F408" s="23" t="s">
        <v>770</v>
      </c>
      <c r="H408" s="23">
        <v>1977</v>
      </c>
      <c r="J408" s="3" t="s">
        <v>280</v>
      </c>
    </row>
    <row r="409" spans="1:11" s="23" customFormat="1" ht="63.75">
      <c r="A409" s="23" t="s">
        <v>768</v>
      </c>
      <c r="B409" s="23" t="s">
        <v>542</v>
      </c>
      <c r="C409" s="23">
        <v>140</v>
      </c>
      <c r="D409" s="23">
        <v>235</v>
      </c>
      <c r="F409" s="23" t="s">
        <v>769</v>
      </c>
      <c r="H409" s="23">
        <v>1977</v>
      </c>
      <c r="K409" s="23" t="s">
        <v>888</v>
      </c>
    </row>
    <row r="410" spans="1:8" s="23" customFormat="1" ht="24.75" customHeight="1">
      <c r="A410" s="23" t="s">
        <v>768</v>
      </c>
      <c r="B410" s="23" t="s">
        <v>540</v>
      </c>
      <c r="C410" s="23">
        <v>140</v>
      </c>
      <c r="D410" s="23">
        <v>169</v>
      </c>
      <c r="H410" s="23">
        <v>1977</v>
      </c>
    </row>
    <row r="411" spans="1:8" s="23" customFormat="1" ht="24.75" customHeight="1">
      <c r="A411" s="23" t="s">
        <v>768</v>
      </c>
      <c r="B411" s="23" t="s">
        <v>620</v>
      </c>
      <c r="C411" s="23">
        <v>140</v>
      </c>
      <c r="D411" s="23">
        <v>30</v>
      </c>
      <c r="H411" s="23">
        <v>1977</v>
      </c>
    </row>
    <row r="412" spans="1:8" s="23" customFormat="1" ht="24.75" customHeight="1">
      <c r="A412" s="23" t="s">
        <v>768</v>
      </c>
      <c r="B412" s="23" t="s">
        <v>608</v>
      </c>
      <c r="C412" s="23">
        <v>140</v>
      </c>
      <c r="D412" s="23">
        <v>15</v>
      </c>
      <c r="H412" s="23">
        <v>1977</v>
      </c>
    </row>
    <row r="413" spans="1:11" s="3" customFormat="1" ht="38.25">
      <c r="A413" s="27" t="s">
        <v>684</v>
      </c>
      <c r="B413" s="27" t="s">
        <v>542</v>
      </c>
      <c r="C413" s="27">
        <v>55</v>
      </c>
      <c r="D413" s="27">
        <v>876.43</v>
      </c>
      <c r="E413" s="27"/>
      <c r="F413" s="27" t="s">
        <v>771</v>
      </c>
      <c r="G413" s="27" t="s">
        <v>669</v>
      </c>
      <c r="H413" s="27">
        <v>1977</v>
      </c>
      <c r="J413" s="3" t="s">
        <v>280</v>
      </c>
      <c r="K413" s="3" t="s">
        <v>888</v>
      </c>
    </row>
    <row r="414" spans="1:8" s="3" customFormat="1" ht="24.75" customHeight="1">
      <c r="A414" s="27" t="s">
        <v>684</v>
      </c>
      <c r="B414" s="27" t="s">
        <v>540</v>
      </c>
      <c r="C414" s="27">
        <v>55</v>
      </c>
      <c r="D414" s="27">
        <v>263.54</v>
      </c>
      <c r="E414" s="27"/>
      <c r="F414" s="27" t="s">
        <v>336</v>
      </c>
      <c r="G414" s="27" t="s">
        <v>669</v>
      </c>
      <c r="H414" s="27">
        <v>1977</v>
      </c>
    </row>
    <row r="415" spans="1:11" s="3" customFormat="1" ht="39" customHeight="1">
      <c r="A415" s="27" t="s">
        <v>305</v>
      </c>
      <c r="B415" s="27" t="s">
        <v>542</v>
      </c>
      <c r="C415" s="23" t="s">
        <v>306</v>
      </c>
      <c r="D415" s="3">
        <v>211.05</v>
      </c>
      <c r="G415" s="27" t="s">
        <v>571</v>
      </c>
      <c r="H415" s="27">
        <v>1977</v>
      </c>
      <c r="I415" s="23" t="s">
        <v>304</v>
      </c>
      <c r="J415" s="3" t="s">
        <v>280</v>
      </c>
      <c r="K415" s="3" t="s">
        <v>888</v>
      </c>
    </row>
    <row r="416" spans="1:10" s="3" customFormat="1" ht="39" customHeight="1">
      <c r="A416" s="27" t="s">
        <v>307</v>
      </c>
      <c r="B416" s="27" t="s">
        <v>604</v>
      </c>
      <c r="C416" s="23">
        <v>200</v>
      </c>
      <c r="D416" s="3">
        <v>1643</v>
      </c>
      <c r="G416" s="27" t="s">
        <v>571</v>
      </c>
      <c r="H416" s="27">
        <v>1977</v>
      </c>
      <c r="I416" s="23" t="s">
        <v>304</v>
      </c>
      <c r="J416" s="3" t="s">
        <v>280</v>
      </c>
    </row>
    <row r="417" spans="1:11" s="3" customFormat="1" ht="51">
      <c r="A417" s="60" t="s">
        <v>663</v>
      </c>
      <c r="B417" s="60" t="s">
        <v>542</v>
      </c>
      <c r="C417" s="60">
        <v>74</v>
      </c>
      <c r="D417" s="60">
        <v>273.19</v>
      </c>
      <c r="E417" s="60"/>
      <c r="F417" s="60" t="s">
        <v>789</v>
      </c>
      <c r="G417" s="60" t="s">
        <v>669</v>
      </c>
      <c r="H417" s="60">
        <v>1978</v>
      </c>
      <c r="I417" s="60" t="s">
        <v>787</v>
      </c>
      <c r="J417" s="62" t="s">
        <v>280</v>
      </c>
      <c r="K417" s="3" t="s">
        <v>888</v>
      </c>
    </row>
    <row r="418" spans="1:10" s="3" customFormat="1" ht="39" customHeight="1">
      <c r="A418" s="60" t="s">
        <v>663</v>
      </c>
      <c r="B418" s="60" t="s">
        <v>540</v>
      </c>
      <c r="C418" s="60">
        <v>74</v>
      </c>
      <c r="D418" s="60">
        <v>25</v>
      </c>
      <c r="E418" s="60"/>
      <c r="F418" s="60" t="s">
        <v>788</v>
      </c>
      <c r="G418" s="60" t="s">
        <v>669</v>
      </c>
      <c r="H418" s="60">
        <v>1978</v>
      </c>
      <c r="I418" s="60" t="s">
        <v>787</v>
      </c>
      <c r="J418" s="62"/>
    </row>
    <row r="419" spans="1:10" s="3" customFormat="1" ht="24.75" customHeight="1">
      <c r="A419" s="60" t="s">
        <v>663</v>
      </c>
      <c r="B419" s="60" t="s">
        <v>604</v>
      </c>
      <c r="C419" s="60">
        <v>74</v>
      </c>
      <c r="D419" s="60">
        <v>72.71</v>
      </c>
      <c r="E419" s="60"/>
      <c r="F419" s="60"/>
      <c r="G419" s="60" t="s">
        <v>669</v>
      </c>
      <c r="H419" s="60">
        <v>1978</v>
      </c>
      <c r="I419" s="60" t="s">
        <v>787</v>
      </c>
      <c r="J419" s="62"/>
    </row>
    <row r="420" spans="1:10" s="3" customFormat="1" ht="24.75" customHeight="1">
      <c r="A420" s="60" t="s">
        <v>663</v>
      </c>
      <c r="B420" s="60" t="s">
        <v>794</v>
      </c>
      <c r="C420" s="60">
        <v>74</v>
      </c>
      <c r="D420" s="60"/>
      <c r="E420" s="60">
        <v>5</v>
      </c>
      <c r="F420" s="60"/>
      <c r="G420" s="60" t="s">
        <v>669</v>
      </c>
      <c r="H420" s="60">
        <v>1978</v>
      </c>
      <c r="I420" s="60" t="s">
        <v>787</v>
      </c>
      <c r="J420" s="62"/>
    </row>
    <row r="421" spans="1:11" s="3" customFormat="1" ht="38.25">
      <c r="A421" s="27" t="s">
        <v>683</v>
      </c>
      <c r="B421" s="27" t="s">
        <v>542</v>
      </c>
      <c r="C421" s="27"/>
      <c r="D421" s="27">
        <v>70</v>
      </c>
      <c r="E421" s="27"/>
      <c r="F421" s="27"/>
      <c r="G421" s="27" t="s">
        <v>653</v>
      </c>
      <c r="H421" s="27">
        <v>1978</v>
      </c>
      <c r="I421" s="27" t="s">
        <v>786</v>
      </c>
      <c r="J421" s="3" t="s">
        <v>280</v>
      </c>
      <c r="K421" s="3" t="s">
        <v>888</v>
      </c>
    </row>
    <row r="422" spans="1:10" s="27" customFormat="1" ht="38.25">
      <c r="A422" s="27" t="s">
        <v>774</v>
      </c>
      <c r="B422" s="27" t="s">
        <v>604</v>
      </c>
      <c r="D422" s="27">
        <v>364.81</v>
      </c>
      <c r="F422" s="27" t="s">
        <v>775</v>
      </c>
      <c r="G422" s="27" t="s">
        <v>571</v>
      </c>
      <c r="H422" s="27">
        <v>1978</v>
      </c>
      <c r="I422" s="27" t="s">
        <v>784</v>
      </c>
      <c r="J422" s="3" t="s">
        <v>280</v>
      </c>
    </row>
    <row r="423" spans="1:9" s="27" customFormat="1" ht="38.25">
      <c r="A423" s="27" t="s">
        <v>774</v>
      </c>
      <c r="B423" s="27" t="s">
        <v>670</v>
      </c>
      <c r="D423" s="27">
        <v>20</v>
      </c>
      <c r="F423" s="27" t="s">
        <v>776</v>
      </c>
      <c r="G423" s="27" t="s">
        <v>571</v>
      </c>
      <c r="H423" s="27">
        <v>1978</v>
      </c>
      <c r="I423" s="27" t="s">
        <v>784</v>
      </c>
    </row>
    <row r="424" spans="1:9" s="27" customFormat="1" ht="24.75" customHeight="1">
      <c r="A424" s="27" t="s">
        <v>774</v>
      </c>
      <c r="B424" s="27" t="s">
        <v>656</v>
      </c>
      <c r="D424" s="27">
        <v>10</v>
      </c>
      <c r="G424" s="27" t="s">
        <v>571</v>
      </c>
      <c r="H424" s="27">
        <v>1978</v>
      </c>
      <c r="I424" s="27" t="s">
        <v>784</v>
      </c>
    </row>
    <row r="425" spans="1:11" s="3" customFormat="1" ht="38.25">
      <c r="A425" s="27" t="s">
        <v>682</v>
      </c>
      <c r="B425" s="27" t="s">
        <v>542</v>
      </c>
      <c r="C425" s="27"/>
      <c r="D425" s="27">
        <v>155.72</v>
      </c>
      <c r="E425" s="27"/>
      <c r="F425" s="27" t="s">
        <v>777</v>
      </c>
      <c r="G425" s="27" t="s">
        <v>571</v>
      </c>
      <c r="H425" s="27">
        <v>1978</v>
      </c>
      <c r="I425" s="27" t="s">
        <v>785</v>
      </c>
      <c r="J425" s="3" t="s">
        <v>280</v>
      </c>
      <c r="K425" s="3" t="s">
        <v>888</v>
      </c>
    </row>
    <row r="426" spans="1:9" s="3" customFormat="1" ht="24.75" customHeight="1">
      <c r="A426" s="27" t="s">
        <v>682</v>
      </c>
      <c r="B426" s="27" t="s">
        <v>604</v>
      </c>
      <c r="C426" s="27"/>
      <c r="D426" s="27">
        <v>8.12</v>
      </c>
      <c r="E426" s="27"/>
      <c r="F426" s="27"/>
      <c r="G426" s="27" t="s">
        <v>571</v>
      </c>
      <c r="H426" s="27">
        <v>1978</v>
      </c>
      <c r="I426" s="27" t="s">
        <v>785</v>
      </c>
    </row>
    <row r="427" spans="1:11" s="27" customFormat="1" ht="42" customHeight="1">
      <c r="A427" s="27" t="s">
        <v>680</v>
      </c>
      <c r="B427" s="27" t="s">
        <v>542</v>
      </c>
      <c r="C427" s="27">
        <v>60</v>
      </c>
      <c r="D427" s="27">
        <v>237.34</v>
      </c>
      <c r="F427" s="27" t="s">
        <v>772</v>
      </c>
      <c r="G427" s="27" t="s">
        <v>679</v>
      </c>
      <c r="H427" s="27">
        <v>1979</v>
      </c>
      <c r="J427" s="3" t="s">
        <v>280</v>
      </c>
      <c r="K427" s="27" t="s">
        <v>888</v>
      </c>
    </row>
    <row r="428" spans="1:8" s="27" customFormat="1" ht="24.75" customHeight="1">
      <c r="A428" s="27" t="s">
        <v>680</v>
      </c>
      <c r="B428" s="27" t="s">
        <v>604</v>
      </c>
      <c r="C428" s="27">
        <v>60</v>
      </c>
      <c r="D428" s="27">
        <v>68.83</v>
      </c>
      <c r="G428" s="27" t="s">
        <v>679</v>
      </c>
      <c r="H428" s="27">
        <v>1979</v>
      </c>
    </row>
    <row r="429" spans="1:8" s="27" customFormat="1" ht="24.75" customHeight="1">
      <c r="A429" s="27" t="s">
        <v>680</v>
      </c>
      <c r="B429" s="27" t="s">
        <v>704</v>
      </c>
      <c r="C429" s="27">
        <v>60</v>
      </c>
      <c r="D429" s="27">
        <v>12.37</v>
      </c>
      <c r="G429" s="27" t="s">
        <v>679</v>
      </c>
      <c r="H429" s="27">
        <v>1979</v>
      </c>
    </row>
    <row r="430" spans="1:8" s="27" customFormat="1" ht="24" customHeight="1">
      <c r="A430" s="27" t="s">
        <v>680</v>
      </c>
      <c r="B430" s="27" t="s">
        <v>540</v>
      </c>
      <c r="C430" s="27">
        <v>60</v>
      </c>
      <c r="D430" s="27">
        <v>32.23</v>
      </c>
      <c r="G430" s="27" t="s">
        <v>679</v>
      </c>
      <c r="H430" s="27">
        <v>1979</v>
      </c>
    </row>
    <row r="431" spans="1:10" s="3" customFormat="1" ht="38.25">
      <c r="A431" s="27" t="s">
        <v>717</v>
      </c>
      <c r="B431" s="27" t="s">
        <v>642</v>
      </c>
      <c r="C431" s="27"/>
      <c r="D431" s="27">
        <v>170</v>
      </c>
      <c r="E431" s="27"/>
      <c r="F431" s="27" t="s">
        <v>796</v>
      </c>
      <c r="G431" s="27" t="s">
        <v>571</v>
      </c>
      <c r="H431" s="27">
        <v>1979</v>
      </c>
      <c r="I431" s="27" t="s">
        <v>783</v>
      </c>
      <c r="J431" s="3" t="s">
        <v>280</v>
      </c>
    </row>
    <row r="432" spans="1:10" s="27" customFormat="1" ht="51" customHeight="1">
      <c r="A432" s="27" t="s">
        <v>715</v>
      </c>
      <c r="B432" s="27" t="s">
        <v>716</v>
      </c>
      <c r="F432" s="27" t="s">
        <v>773</v>
      </c>
      <c r="G432" s="27" t="s">
        <v>577</v>
      </c>
      <c r="H432" s="27">
        <v>1979</v>
      </c>
      <c r="I432" s="27" t="s">
        <v>782</v>
      </c>
      <c r="J432" s="3" t="s">
        <v>280</v>
      </c>
    </row>
    <row r="433" spans="2:8" s="3" customFormat="1" ht="24.75" customHeight="1">
      <c r="B433" s="3" t="s">
        <v>625</v>
      </c>
      <c r="E433" s="3">
        <v>27</v>
      </c>
      <c r="H433" s="66">
        <v>1981</v>
      </c>
    </row>
    <row r="434" spans="1:10" s="3" customFormat="1" ht="38.25">
      <c r="A434" s="27" t="s">
        <v>790</v>
      </c>
      <c r="B434" s="27" t="s">
        <v>604</v>
      </c>
      <c r="C434" s="27">
        <v>690</v>
      </c>
      <c r="D434" s="27">
        <v>1500</v>
      </c>
      <c r="E434" s="27"/>
      <c r="F434" s="27" t="s">
        <v>764</v>
      </c>
      <c r="G434" s="27" t="s">
        <v>571</v>
      </c>
      <c r="H434" s="27">
        <v>1982</v>
      </c>
      <c r="I434" s="27" t="s">
        <v>781</v>
      </c>
      <c r="J434" s="3" t="s">
        <v>280</v>
      </c>
    </row>
    <row r="435" spans="1:11" s="3" customFormat="1" ht="38.25">
      <c r="A435" s="27" t="s">
        <v>790</v>
      </c>
      <c r="B435" s="27" t="s">
        <v>542</v>
      </c>
      <c r="C435" s="27">
        <v>690</v>
      </c>
      <c r="D435" s="27">
        <v>130</v>
      </c>
      <c r="E435" s="27"/>
      <c r="F435" s="27"/>
      <c r="G435" s="27" t="s">
        <v>571</v>
      </c>
      <c r="H435" s="27">
        <v>1982</v>
      </c>
      <c r="I435" s="27" t="s">
        <v>781</v>
      </c>
      <c r="J435" s="27"/>
      <c r="K435" s="3" t="s">
        <v>888</v>
      </c>
    </row>
    <row r="436" spans="1:10" s="3" customFormat="1" ht="38.25">
      <c r="A436" s="27" t="s">
        <v>790</v>
      </c>
      <c r="B436" s="27" t="s">
        <v>765</v>
      </c>
      <c r="C436" s="27">
        <v>690</v>
      </c>
      <c r="D436" s="27">
        <v>90</v>
      </c>
      <c r="E436" s="27"/>
      <c r="F436" s="27"/>
      <c r="G436" s="27" t="s">
        <v>571</v>
      </c>
      <c r="H436" s="27">
        <v>1982</v>
      </c>
      <c r="I436" s="27" t="s">
        <v>781</v>
      </c>
      <c r="J436" s="27"/>
    </row>
    <row r="437" spans="1:10" s="3" customFormat="1" ht="38.25">
      <c r="A437" s="27" t="s">
        <v>790</v>
      </c>
      <c r="B437" s="27" t="s">
        <v>990</v>
      </c>
      <c r="C437" s="27">
        <v>690</v>
      </c>
      <c r="D437" s="27">
        <v>50</v>
      </c>
      <c r="E437" s="27"/>
      <c r="F437" s="27"/>
      <c r="G437" s="27" t="s">
        <v>571</v>
      </c>
      <c r="H437" s="27">
        <v>1982</v>
      </c>
      <c r="I437" s="27" t="s">
        <v>781</v>
      </c>
      <c r="J437" s="27"/>
    </row>
    <row r="438" spans="1:10" s="3" customFormat="1" ht="38.25">
      <c r="A438" s="27" t="s">
        <v>790</v>
      </c>
      <c r="B438" s="27" t="s">
        <v>608</v>
      </c>
      <c r="C438" s="27">
        <v>690</v>
      </c>
      <c r="D438" s="27">
        <v>100</v>
      </c>
      <c r="E438" s="27"/>
      <c r="F438" s="27"/>
      <c r="G438" s="27" t="s">
        <v>571</v>
      </c>
      <c r="H438" s="27">
        <v>1982</v>
      </c>
      <c r="I438" s="27" t="s">
        <v>781</v>
      </c>
      <c r="J438" s="27"/>
    </row>
    <row r="439" spans="1:10" s="3" customFormat="1" ht="38.25">
      <c r="A439" s="27" t="s">
        <v>790</v>
      </c>
      <c r="B439" s="27" t="s">
        <v>620</v>
      </c>
      <c r="C439" s="27">
        <v>690</v>
      </c>
      <c r="D439" s="27">
        <v>50</v>
      </c>
      <c r="E439" s="27"/>
      <c r="F439" s="27"/>
      <c r="G439" s="27" t="s">
        <v>571</v>
      </c>
      <c r="H439" s="27">
        <v>1982</v>
      </c>
      <c r="I439" s="27" t="s">
        <v>781</v>
      </c>
      <c r="J439" s="27"/>
    </row>
    <row r="440" spans="1:10" s="3" customFormat="1" ht="38.25">
      <c r="A440" s="27" t="s">
        <v>790</v>
      </c>
      <c r="B440" s="27" t="s">
        <v>766</v>
      </c>
      <c r="C440" s="27">
        <v>690</v>
      </c>
      <c r="D440" s="27">
        <v>150</v>
      </c>
      <c r="E440" s="27"/>
      <c r="F440" s="27"/>
      <c r="G440" s="27" t="s">
        <v>571</v>
      </c>
      <c r="H440" s="27">
        <v>1982</v>
      </c>
      <c r="I440" s="27" t="s">
        <v>781</v>
      </c>
      <c r="J440" s="27"/>
    </row>
    <row r="441" spans="1:10" s="3" customFormat="1" ht="38.25">
      <c r="A441" s="27" t="s">
        <v>790</v>
      </c>
      <c r="B441" s="27" t="s">
        <v>767</v>
      </c>
      <c r="C441" s="27">
        <v>690</v>
      </c>
      <c r="D441" s="27">
        <v>120</v>
      </c>
      <c r="E441" s="27"/>
      <c r="F441" s="27"/>
      <c r="G441" s="27" t="s">
        <v>571</v>
      </c>
      <c r="H441" s="27">
        <v>1982</v>
      </c>
      <c r="I441" s="27" t="s">
        <v>781</v>
      </c>
      <c r="J441" s="27"/>
    </row>
    <row r="442" spans="2:8" s="3" customFormat="1" ht="24.75" customHeight="1">
      <c r="B442" s="3" t="s">
        <v>619</v>
      </c>
      <c r="E442" s="3">
        <v>78</v>
      </c>
      <c r="H442" s="66">
        <v>1982</v>
      </c>
    </row>
    <row r="443" spans="1:10" s="3" customFormat="1" ht="37.5" customHeight="1">
      <c r="A443" s="27" t="s">
        <v>763</v>
      </c>
      <c r="B443" s="27" t="s">
        <v>791</v>
      </c>
      <c r="C443" s="27">
        <v>14</v>
      </c>
      <c r="D443" s="27">
        <v>125</v>
      </c>
      <c r="E443" s="27"/>
      <c r="F443" s="27" t="s">
        <v>792</v>
      </c>
      <c r="G443" s="27" t="s">
        <v>571</v>
      </c>
      <c r="H443" s="27">
        <v>1983</v>
      </c>
      <c r="I443" s="27" t="s">
        <v>780</v>
      </c>
      <c r="J443" s="3" t="s">
        <v>280</v>
      </c>
    </row>
    <row r="444" spans="1:11" s="3" customFormat="1" ht="24.75" customHeight="1">
      <c r="A444" s="3" t="s">
        <v>681</v>
      </c>
      <c r="B444" s="3" t="s">
        <v>542</v>
      </c>
      <c r="C444" s="3">
        <v>205</v>
      </c>
      <c r="D444" s="3">
        <v>375</v>
      </c>
      <c r="F444" s="3" t="s">
        <v>729</v>
      </c>
      <c r="G444" s="3" t="s">
        <v>571</v>
      </c>
      <c r="H444" s="3">
        <v>1984</v>
      </c>
      <c r="K444" s="3" t="s">
        <v>888</v>
      </c>
    </row>
    <row r="445" spans="1:9" s="27" customFormat="1" ht="38.25">
      <c r="A445" s="27" t="s">
        <v>762</v>
      </c>
      <c r="B445" s="27" t="s">
        <v>793</v>
      </c>
      <c r="C445" s="27">
        <v>14</v>
      </c>
      <c r="D445" s="27">
        <v>114</v>
      </c>
      <c r="F445" s="27" t="s">
        <v>761</v>
      </c>
      <c r="G445" s="27" t="s">
        <v>649</v>
      </c>
      <c r="H445" s="27">
        <v>1984</v>
      </c>
      <c r="I445" s="27" t="s">
        <v>779</v>
      </c>
    </row>
    <row r="446" spans="1:11" s="3" customFormat="1" ht="50.25" customHeight="1">
      <c r="A446" s="27" t="s">
        <v>759</v>
      </c>
      <c r="B446" s="27" t="s">
        <v>542</v>
      </c>
      <c r="C446" s="27">
        <v>8</v>
      </c>
      <c r="D446" s="27">
        <v>56.8</v>
      </c>
      <c r="E446" s="27"/>
      <c r="F446" s="27" t="s">
        <v>760</v>
      </c>
      <c r="G446" s="27" t="s">
        <v>727</v>
      </c>
      <c r="H446" s="27">
        <v>1984</v>
      </c>
      <c r="I446" s="27" t="s">
        <v>778</v>
      </c>
      <c r="K446" s="3" t="s">
        <v>888</v>
      </c>
    </row>
    <row r="447" spans="1:9" s="3" customFormat="1" ht="24.75" customHeight="1">
      <c r="A447" s="27" t="s">
        <v>759</v>
      </c>
      <c r="B447" s="27" t="s">
        <v>341</v>
      </c>
      <c r="C447" s="27">
        <v>8</v>
      </c>
      <c r="D447" s="27">
        <v>20.4</v>
      </c>
      <c r="E447" s="27"/>
      <c r="F447" s="27"/>
      <c r="G447" s="27" t="s">
        <v>727</v>
      </c>
      <c r="H447" s="27">
        <v>1984</v>
      </c>
      <c r="I447" s="27" t="s">
        <v>778</v>
      </c>
    </row>
    <row r="448" spans="1:9" s="3" customFormat="1" ht="24.75" customHeight="1">
      <c r="A448" s="27" t="s">
        <v>759</v>
      </c>
      <c r="B448" s="27" t="s">
        <v>620</v>
      </c>
      <c r="C448" s="27">
        <v>8</v>
      </c>
      <c r="D448" s="27">
        <v>0.5</v>
      </c>
      <c r="E448" s="27"/>
      <c r="F448" s="27"/>
      <c r="G448" s="27" t="s">
        <v>727</v>
      </c>
      <c r="H448" s="27">
        <v>1984</v>
      </c>
      <c r="I448" s="27" t="s">
        <v>778</v>
      </c>
    </row>
    <row r="449" spans="1:11" s="3" customFormat="1" ht="51" customHeight="1">
      <c r="A449" s="27" t="s">
        <v>433</v>
      </c>
      <c r="B449" s="27" t="s">
        <v>542</v>
      </c>
      <c r="C449" s="27">
        <v>205</v>
      </c>
      <c r="D449" s="27">
        <v>390</v>
      </c>
      <c r="E449" s="27"/>
      <c r="F449" s="27" t="s">
        <v>758</v>
      </c>
      <c r="G449" s="27" t="s">
        <v>571</v>
      </c>
      <c r="H449" s="27">
        <v>1985</v>
      </c>
      <c r="J449" s="3" t="s">
        <v>280</v>
      </c>
      <c r="K449" s="3" t="s">
        <v>888</v>
      </c>
    </row>
    <row r="450" spans="1:11" s="27" customFormat="1" ht="38.25">
      <c r="A450" s="27" t="s">
        <v>732</v>
      </c>
      <c r="B450" s="27" t="s">
        <v>542</v>
      </c>
      <c r="C450" s="27">
        <v>20</v>
      </c>
      <c r="D450" s="27">
        <v>100</v>
      </c>
      <c r="F450" s="27" t="s">
        <v>733</v>
      </c>
      <c r="G450" s="27" t="s">
        <v>727</v>
      </c>
      <c r="H450" s="27">
        <v>1985</v>
      </c>
      <c r="J450" s="3" t="s">
        <v>280</v>
      </c>
      <c r="K450" s="27" t="s">
        <v>888</v>
      </c>
    </row>
    <row r="451" spans="1:11" s="27" customFormat="1" ht="38.25">
      <c r="A451" s="27" t="s">
        <v>731</v>
      </c>
      <c r="B451" s="27" t="s">
        <v>542</v>
      </c>
      <c r="C451" s="27">
        <v>21</v>
      </c>
      <c r="D451" s="27">
        <v>92</v>
      </c>
      <c r="F451" s="27" t="s">
        <v>730</v>
      </c>
      <c r="G451" s="27" t="s">
        <v>649</v>
      </c>
      <c r="H451" s="27">
        <v>1985</v>
      </c>
      <c r="J451" s="3" t="s">
        <v>280</v>
      </c>
      <c r="K451" s="27" t="s">
        <v>888</v>
      </c>
    </row>
    <row r="452" spans="1:8" s="27" customFormat="1" ht="25.5">
      <c r="A452" s="27" t="s">
        <v>731</v>
      </c>
      <c r="B452" s="27" t="s">
        <v>341</v>
      </c>
      <c r="C452" s="27">
        <v>21</v>
      </c>
      <c r="D452" s="27">
        <v>86</v>
      </c>
      <c r="G452" s="27" t="s">
        <v>649</v>
      </c>
      <c r="H452" s="27">
        <v>1985</v>
      </c>
    </row>
    <row r="453" spans="1:8" s="27" customFormat="1" ht="25.5">
      <c r="A453" s="27" t="s">
        <v>731</v>
      </c>
      <c r="B453" s="27" t="s">
        <v>608</v>
      </c>
      <c r="C453" s="27">
        <v>21</v>
      </c>
      <c r="D453" s="27">
        <v>9</v>
      </c>
      <c r="G453" s="27" t="s">
        <v>649</v>
      </c>
      <c r="H453" s="27">
        <v>1985</v>
      </c>
    </row>
    <row r="454" spans="1:8" s="27" customFormat="1" ht="25.5">
      <c r="A454" s="27" t="s">
        <v>731</v>
      </c>
      <c r="B454" s="27" t="s">
        <v>604</v>
      </c>
      <c r="C454" s="27">
        <v>21</v>
      </c>
      <c r="D454" s="27">
        <v>58</v>
      </c>
      <c r="G454" s="27" t="s">
        <v>649</v>
      </c>
      <c r="H454" s="27">
        <v>1985</v>
      </c>
    </row>
    <row r="455" spans="1:11" s="3" customFormat="1" ht="24.75" customHeight="1">
      <c r="A455" s="3" t="s">
        <v>726</v>
      </c>
      <c r="B455" s="3" t="s">
        <v>624</v>
      </c>
      <c r="C455" s="3">
        <v>20</v>
      </c>
      <c r="D455" s="3">
        <v>100</v>
      </c>
      <c r="F455" s="3" t="s">
        <v>728</v>
      </c>
      <c r="G455" s="3" t="s">
        <v>727</v>
      </c>
      <c r="H455" s="3">
        <v>1986</v>
      </c>
      <c r="I455" s="62"/>
      <c r="K455" s="3" t="s">
        <v>888</v>
      </c>
    </row>
    <row r="456" spans="1:10" s="23" customFormat="1" ht="38.25">
      <c r="A456" s="23" t="s">
        <v>755</v>
      </c>
      <c r="B456" s="23" t="s">
        <v>756</v>
      </c>
      <c r="C456" s="23">
        <v>159</v>
      </c>
      <c r="D456" s="23">
        <v>200</v>
      </c>
      <c r="F456" s="23" t="s">
        <v>757</v>
      </c>
      <c r="H456" s="23">
        <v>1986</v>
      </c>
      <c r="J456" s="3" t="s">
        <v>280</v>
      </c>
    </row>
    <row r="457" spans="1:10" s="3" customFormat="1" ht="38.25">
      <c r="A457" s="27" t="s">
        <v>752</v>
      </c>
      <c r="B457" s="27" t="s">
        <v>604</v>
      </c>
      <c r="C457" s="27">
        <v>19.5</v>
      </c>
      <c r="D457" s="27">
        <v>50</v>
      </c>
      <c r="E457" s="27"/>
      <c r="F457" s="27" t="s">
        <v>754</v>
      </c>
      <c r="G457" s="27" t="s">
        <v>727</v>
      </c>
      <c r="H457" s="27">
        <v>1988</v>
      </c>
      <c r="J457" s="3" t="s">
        <v>280</v>
      </c>
    </row>
    <row r="458" spans="1:8" s="3" customFormat="1" ht="25.5">
      <c r="A458" s="27" t="s">
        <v>752</v>
      </c>
      <c r="B458" s="27" t="s">
        <v>8</v>
      </c>
      <c r="C458" s="27">
        <v>19.5</v>
      </c>
      <c r="D458" s="27">
        <v>14</v>
      </c>
      <c r="E458" s="27"/>
      <c r="F458" s="27"/>
      <c r="G458" s="27" t="s">
        <v>727</v>
      </c>
      <c r="H458" s="27">
        <v>1988</v>
      </c>
    </row>
    <row r="459" spans="1:8" s="3" customFormat="1" ht="25.5">
      <c r="A459" s="27" t="s">
        <v>752</v>
      </c>
      <c r="B459" s="27" t="s">
        <v>753</v>
      </c>
      <c r="C459" s="27">
        <v>19.5</v>
      </c>
      <c r="D459" s="27">
        <v>31</v>
      </c>
      <c r="E459" s="27"/>
      <c r="F459" s="27"/>
      <c r="G459" s="27" t="s">
        <v>727</v>
      </c>
      <c r="H459" s="27">
        <v>1988</v>
      </c>
    </row>
    <row r="460" spans="1:11" s="3" customFormat="1" ht="25.5">
      <c r="A460" s="27" t="s">
        <v>752</v>
      </c>
      <c r="B460" s="27" t="s">
        <v>542</v>
      </c>
      <c r="C460" s="27">
        <v>19.5</v>
      </c>
      <c r="D460" s="27">
        <v>30</v>
      </c>
      <c r="E460" s="27"/>
      <c r="F460" s="27"/>
      <c r="G460" s="27" t="s">
        <v>727</v>
      </c>
      <c r="H460" s="27">
        <v>1988</v>
      </c>
      <c r="K460" s="3" t="s">
        <v>888</v>
      </c>
    </row>
    <row r="461" spans="1:8" s="3" customFormat="1" ht="25.5">
      <c r="A461" s="27" t="s">
        <v>752</v>
      </c>
      <c r="B461" s="27" t="s">
        <v>620</v>
      </c>
      <c r="C461" s="27">
        <v>19.5</v>
      </c>
      <c r="D461" s="27">
        <v>20</v>
      </c>
      <c r="E461" s="27"/>
      <c r="F461" s="27"/>
      <c r="G461" s="27" t="s">
        <v>727</v>
      </c>
      <c r="H461" s="27">
        <v>1988</v>
      </c>
    </row>
    <row r="462" spans="1:8" s="3" customFormat="1" ht="25.5">
      <c r="A462" s="27" t="s">
        <v>752</v>
      </c>
      <c r="B462" s="27" t="s">
        <v>701</v>
      </c>
      <c r="C462" s="27">
        <v>19.5</v>
      </c>
      <c r="D462" s="27">
        <v>30</v>
      </c>
      <c r="E462" s="27"/>
      <c r="F462" s="27"/>
      <c r="G462" s="27" t="s">
        <v>727</v>
      </c>
      <c r="H462" s="27">
        <v>1988</v>
      </c>
    </row>
    <row r="463" spans="1:8" ht="25.5">
      <c r="A463" s="27" t="s">
        <v>752</v>
      </c>
      <c r="B463" s="27" t="s">
        <v>608</v>
      </c>
      <c r="C463" s="27">
        <v>19.5</v>
      </c>
      <c r="D463" s="27">
        <v>6</v>
      </c>
      <c r="E463" s="27"/>
      <c r="F463" s="27"/>
      <c r="G463" s="27" t="s">
        <v>727</v>
      </c>
      <c r="H463" s="27">
        <v>1988</v>
      </c>
    </row>
    <row r="464" spans="1:11" s="27" customFormat="1" ht="45.75" customHeight="1">
      <c r="A464" s="27" t="s">
        <v>734</v>
      </c>
      <c r="B464" s="27" t="s">
        <v>542</v>
      </c>
      <c r="C464" s="27">
        <v>89</v>
      </c>
      <c r="D464" s="27">
        <v>215</v>
      </c>
      <c r="F464" s="27" t="s">
        <v>735</v>
      </c>
      <c r="G464" s="27" t="s">
        <v>669</v>
      </c>
      <c r="H464" s="27">
        <v>1991</v>
      </c>
      <c r="J464" s="45" t="s">
        <v>280</v>
      </c>
      <c r="K464" s="27" t="s">
        <v>888</v>
      </c>
    </row>
    <row r="465" spans="1:8" s="27" customFormat="1" ht="45.75" customHeight="1">
      <c r="A465" s="27" t="s">
        <v>734</v>
      </c>
      <c r="B465" s="27" t="s">
        <v>736</v>
      </c>
      <c r="C465" s="27">
        <v>89</v>
      </c>
      <c r="D465" s="27">
        <v>25</v>
      </c>
      <c r="F465" s="27" t="s">
        <v>737</v>
      </c>
      <c r="G465" s="27" t="s">
        <v>669</v>
      </c>
      <c r="H465" s="27">
        <v>1991</v>
      </c>
    </row>
    <row r="466" spans="1:8" s="27" customFormat="1" ht="45.75" customHeight="1">
      <c r="A466" s="27" t="s">
        <v>734</v>
      </c>
      <c r="B466" s="27" t="s">
        <v>794</v>
      </c>
      <c r="C466" s="27">
        <v>89</v>
      </c>
      <c r="D466" s="27">
        <v>206</v>
      </c>
      <c r="E466" s="27">
        <v>113</v>
      </c>
      <c r="G466" s="27" t="s">
        <v>669</v>
      </c>
      <c r="H466" s="27">
        <v>1991</v>
      </c>
    </row>
    <row r="467" spans="1:10" s="27" customFormat="1" ht="60.75" customHeight="1">
      <c r="A467" s="27" t="s">
        <v>795</v>
      </c>
      <c r="B467" s="27" t="s">
        <v>975</v>
      </c>
      <c r="C467" s="27">
        <v>500</v>
      </c>
      <c r="D467" s="27">
        <v>1142</v>
      </c>
      <c r="F467" s="27" t="s">
        <v>973</v>
      </c>
      <c r="G467" s="27" t="s">
        <v>571</v>
      </c>
      <c r="H467" s="27">
        <v>1992</v>
      </c>
      <c r="J467" s="3" t="s">
        <v>280</v>
      </c>
    </row>
    <row r="468" spans="1:8" s="27" customFormat="1" ht="25.5" customHeight="1">
      <c r="A468" s="27" t="s">
        <v>795</v>
      </c>
      <c r="B468" s="27" t="s">
        <v>723</v>
      </c>
      <c r="D468" s="27">
        <v>333</v>
      </c>
      <c r="G468" s="27" t="s">
        <v>571</v>
      </c>
      <c r="H468" s="27">
        <v>1992</v>
      </c>
    </row>
    <row r="469" spans="1:11" s="27" customFormat="1" ht="25.5" customHeight="1">
      <c r="A469" s="27" t="s">
        <v>795</v>
      </c>
      <c r="B469" s="27" t="s">
        <v>827</v>
      </c>
      <c r="D469" s="27">
        <v>1508</v>
      </c>
      <c r="G469" s="27" t="s">
        <v>571</v>
      </c>
      <c r="H469" s="27">
        <v>1992</v>
      </c>
      <c r="K469" s="27" t="s">
        <v>888</v>
      </c>
    </row>
    <row r="470" spans="1:8" s="27" customFormat="1" ht="25.5" customHeight="1">
      <c r="A470" s="27" t="s">
        <v>795</v>
      </c>
      <c r="B470" s="27" t="s">
        <v>974</v>
      </c>
      <c r="D470" s="27">
        <v>1746</v>
      </c>
      <c r="G470" s="27" t="s">
        <v>571</v>
      </c>
      <c r="H470" s="27">
        <v>1992</v>
      </c>
    </row>
    <row r="471" spans="1:8" s="27" customFormat="1" ht="25.5" customHeight="1">
      <c r="A471" s="27" t="s">
        <v>795</v>
      </c>
      <c r="B471" s="27" t="s">
        <v>794</v>
      </c>
      <c r="C471" s="27">
        <v>500</v>
      </c>
      <c r="E471" s="27">
        <v>470</v>
      </c>
      <c r="G471" s="27" t="s">
        <v>571</v>
      </c>
      <c r="H471" s="27">
        <v>1992</v>
      </c>
    </row>
    <row r="472" spans="1:8" s="27" customFormat="1" ht="38.25">
      <c r="A472" s="27" t="s">
        <v>979</v>
      </c>
      <c r="B472" s="27" t="s">
        <v>981</v>
      </c>
      <c r="C472" s="27">
        <v>392</v>
      </c>
      <c r="D472" s="27">
        <v>172</v>
      </c>
      <c r="F472" s="27" t="s">
        <v>980</v>
      </c>
      <c r="H472" s="27">
        <v>1992</v>
      </c>
    </row>
    <row r="473" spans="1:11" s="27" customFormat="1" ht="25.5" customHeight="1">
      <c r="A473" s="27" t="s">
        <v>979</v>
      </c>
      <c r="B473" s="27" t="s">
        <v>827</v>
      </c>
      <c r="C473" s="27">
        <v>392</v>
      </c>
      <c r="D473" s="27">
        <v>189</v>
      </c>
      <c r="H473" s="27">
        <v>1992</v>
      </c>
      <c r="K473" s="27" t="s">
        <v>888</v>
      </c>
    </row>
    <row r="474" spans="1:8" s="27" customFormat="1" ht="38.25">
      <c r="A474" s="27" t="s">
        <v>979</v>
      </c>
      <c r="B474" s="27" t="s">
        <v>984</v>
      </c>
      <c r="C474" s="27">
        <v>392</v>
      </c>
      <c r="D474" s="27">
        <v>794</v>
      </c>
      <c r="H474" s="27">
        <v>1992</v>
      </c>
    </row>
    <row r="475" spans="1:8" s="27" customFormat="1" ht="25.5" customHeight="1">
      <c r="A475" s="27" t="s">
        <v>979</v>
      </c>
      <c r="B475" s="27" t="s">
        <v>985</v>
      </c>
      <c r="C475" s="27">
        <v>392</v>
      </c>
      <c r="D475" s="27">
        <v>1167</v>
      </c>
      <c r="E475" s="27">
        <v>295</v>
      </c>
      <c r="H475" s="27">
        <v>1992</v>
      </c>
    </row>
    <row r="476" spans="1:10" s="27" customFormat="1" ht="38.25">
      <c r="A476" s="27" t="s">
        <v>976</v>
      </c>
      <c r="B476" s="27" t="s">
        <v>722</v>
      </c>
      <c r="C476" s="27">
        <v>559</v>
      </c>
      <c r="D476" s="44">
        <v>3282</v>
      </c>
      <c r="F476" s="27" t="s">
        <v>977</v>
      </c>
      <c r="G476" s="27" t="s">
        <v>571</v>
      </c>
      <c r="H476" s="27">
        <v>1996</v>
      </c>
      <c r="J476" s="3" t="s">
        <v>280</v>
      </c>
    </row>
    <row r="477" spans="1:8" s="27" customFormat="1" ht="24.75" customHeight="1">
      <c r="A477" s="27" t="s">
        <v>976</v>
      </c>
      <c r="B477" s="27" t="s">
        <v>723</v>
      </c>
      <c r="C477" s="27">
        <v>559</v>
      </c>
      <c r="D477" s="44">
        <v>450</v>
      </c>
      <c r="G477" s="27" t="s">
        <v>571</v>
      </c>
      <c r="H477" s="27">
        <v>1996</v>
      </c>
    </row>
    <row r="478" spans="1:8" s="27" customFormat="1" ht="24.75" customHeight="1">
      <c r="A478" s="27" t="s">
        <v>976</v>
      </c>
      <c r="B478" s="27" t="s">
        <v>542</v>
      </c>
      <c r="C478" s="27">
        <v>559</v>
      </c>
      <c r="D478" s="44">
        <v>282</v>
      </c>
      <c r="G478" s="27" t="s">
        <v>571</v>
      </c>
      <c r="H478" s="27">
        <v>1996</v>
      </c>
    </row>
    <row r="479" spans="1:8" s="27" customFormat="1" ht="24.75" customHeight="1">
      <c r="A479" s="27" t="s">
        <v>976</v>
      </c>
      <c r="B479" s="27" t="s">
        <v>724</v>
      </c>
      <c r="C479" s="27">
        <v>559</v>
      </c>
      <c r="D479" s="44">
        <v>221</v>
      </c>
      <c r="G479" s="27" t="s">
        <v>571</v>
      </c>
      <c r="H479" s="27">
        <v>1996</v>
      </c>
    </row>
    <row r="480" spans="1:8" s="27" customFormat="1" ht="24.75" customHeight="1">
      <c r="A480" s="27" t="s">
        <v>976</v>
      </c>
      <c r="B480" s="27" t="s">
        <v>725</v>
      </c>
      <c r="C480" s="27">
        <v>559</v>
      </c>
      <c r="D480" s="44"/>
      <c r="E480" s="27">
        <v>507</v>
      </c>
      <c r="G480" s="27" t="s">
        <v>571</v>
      </c>
      <c r="H480" s="27">
        <v>1996</v>
      </c>
    </row>
    <row r="481" spans="4:8" s="3" customFormat="1" ht="24.75" customHeight="1">
      <c r="D481" s="3">
        <v>1899</v>
      </c>
      <c r="G481" s="54"/>
      <c r="H481" s="3">
        <v>1996</v>
      </c>
    </row>
    <row r="482" spans="1:8" s="27" customFormat="1" ht="31.5" customHeight="1">
      <c r="A482" s="27" t="s">
        <v>718</v>
      </c>
      <c r="B482" s="27" t="s">
        <v>542</v>
      </c>
      <c r="D482" s="27">
        <v>285.8</v>
      </c>
      <c r="F482" s="27" t="s">
        <v>721</v>
      </c>
      <c r="G482" s="27" t="s">
        <v>719</v>
      </c>
      <c r="H482" s="27">
        <v>2004</v>
      </c>
    </row>
    <row r="483" spans="1:8" s="27" customFormat="1" ht="33" customHeight="1">
      <c r="A483" s="27" t="s">
        <v>718</v>
      </c>
      <c r="B483" s="27" t="s">
        <v>720</v>
      </c>
      <c r="D483" s="27">
        <v>155.9</v>
      </c>
      <c r="F483" s="27" t="s">
        <v>721</v>
      </c>
      <c r="G483" s="27" t="s">
        <v>719</v>
      </c>
      <c r="H483" s="27">
        <v>2004</v>
      </c>
    </row>
    <row r="484" spans="1:8" s="3" customFormat="1" ht="47.25">
      <c r="A484" s="53" t="s">
        <v>434</v>
      </c>
      <c r="B484" s="3" t="s">
        <v>542</v>
      </c>
      <c r="C484" s="3">
        <v>428</v>
      </c>
      <c r="D484" s="3">
        <v>2035</v>
      </c>
      <c r="F484" s="3" t="s">
        <v>435</v>
      </c>
      <c r="G484" s="3" t="s">
        <v>436</v>
      </c>
      <c r="H484" s="3">
        <v>2007</v>
      </c>
    </row>
    <row r="485" spans="1:8" s="3" customFormat="1" ht="47.25">
      <c r="A485" s="53" t="s">
        <v>434</v>
      </c>
      <c r="B485" s="3" t="s">
        <v>720</v>
      </c>
      <c r="C485" s="3">
        <v>428</v>
      </c>
      <c r="D485" s="3">
        <v>411</v>
      </c>
      <c r="F485" s="3" t="s">
        <v>435</v>
      </c>
      <c r="G485" s="3" t="s">
        <v>436</v>
      </c>
      <c r="H485" s="3">
        <v>2007</v>
      </c>
    </row>
    <row r="486" spans="1:10" s="23" customFormat="1" ht="146.25" customHeight="1">
      <c r="A486" s="69" t="s">
        <v>1244</v>
      </c>
      <c r="B486" s="3" t="s">
        <v>542</v>
      </c>
      <c r="C486" s="3">
        <v>299</v>
      </c>
      <c r="D486" s="3">
        <v>921</v>
      </c>
      <c r="E486" s="3"/>
      <c r="F486" s="3" t="s">
        <v>401</v>
      </c>
      <c r="G486" s="3" t="s">
        <v>436</v>
      </c>
      <c r="H486" s="3">
        <v>2010</v>
      </c>
      <c r="I486" s="3" t="s">
        <v>402</v>
      </c>
      <c r="J486" s="3" t="s">
        <v>404</v>
      </c>
    </row>
    <row r="487" spans="1:10" s="23" customFormat="1" ht="54" customHeight="1">
      <c r="A487" s="3" t="s">
        <v>403</v>
      </c>
      <c r="B487" s="3" t="s">
        <v>720</v>
      </c>
      <c r="C487" s="3" t="s">
        <v>1241</v>
      </c>
      <c r="D487" s="3">
        <v>570</v>
      </c>
      <c r="E487" s="3"/>
      <c r="F487" s="3" t="s">
        <v>401</v>
      </c>
      <c r="G487" s="3" t="s">
        <v>436</v>
      </c>
      <c r="H487" s="3">
        <v>2010</v>
      </c>
      <c r="I487" s="3" t="s">
        <v>402</v>
      </c>
      <c r="J487" s="3" t="s">
        <v>404</v>
      </c>
    </row>
    <row r="488" spans="1:10" s="68" customFormat="1" ht="72" customHeight="1">
      <c r="A488" s="3" t="s">
        <v>1217</v>
      </c>
      <c r="B488" s="3" t="s">
        <v>1218</v>
      </c>
      <c r="C488" s="3" t="s">
        <v>1243</v>
      </c>
      <c r="D488" s="3" t="s">
        <v>1221</v>
      </c>
      <c r="E488" s="3"/>
      <c r="F488" s="3" t="s">
        <v>1219</v>
      </c>
      <c r="G488" s="3" t="s">
        <v>436</v>
      </c>
      <c r="H488" s="3">
        <v>2012</v>
      </c>
      <c r="I488" s="3" t="s">
        <v>1240</v>
      </c>
      <c r="J488" s="3" t="s">
        <v>404</v>
      </c>
    </row>
    <row r="489" spans="1:10" s="68" customFormat="1" ht="24.75" customHeight="1">
      <c r="A489" s="3" t="s">
        <v>1220</v>
      </c>
      <c r="B489" s="3" t="s">
        <v>1222</v>
      </c>
      <c r="C489" s="3" t="s">
        <v>1242</v>
      </c>
      <c r="D489" s="3" t="s">
        <v>1221</v>
      </c>
      <c r="E489" s="3"/>
      <c r="F489" s="3" t="s">
        <v>1219</v>
      </c>
      <c r="G489" s="3" t="s">
        <v>436</v>
      </c>
      <c r="H489" s="3">
        <v>2013</v>
      </c>
      <c r="I489" s="3" t="s">
        <v>1240</v>
      </c>
      <c r="J489" s="3" t="s">
        <v>404</v>
      </c>
    </row>
    <row r="490" spans="1:10" s="68" customFormat="1" ht="24.75" customHeight="1">
      <c r="A490" s="3" t="s">
        <v>1223</v>
      </c>
      <c r="B490" s="3" t="s">
        <v>1237</v>
      </c>
      <c r="C490" s="3">
        <v>6</v>
      </c>
      <c r="D490" s="3">
        <v>154.9</v>
      </c>
      <c r="E490" s="3"/>
      <c r="F490" s="3" t="s">
        <v>1224</v>
      </c>
      <c r="G490" s="3" t="s">
        <v>1225</v>
      </c>
      <c r="H490" s="3">
        <v>2013</v>
      </c>
      <c r="I490" s="3" t="s">
        <v>1240</v>
      </c>
      <c r="J490" s="3" t="s">
        <v>404</v>
      </c>
    </row>
    <row r="491" spans="1:10" s="68" customFormat="1" ht="177.75" customHeight="1">
      <c r="A491" s="3" t="s">
        <v>1238</v>
      </c>
      <c r="B491" s="3" t="s">
        <v>1235</v>
      </c>
      <c r="C491" s="3" t="s">
        <v>1239</v>
      </c>
      <c r="D491" s="3">
        <v>579.93</v>
      </c>
      <c r="E491" s="3"/>
      <c r="F491" s="3" t="s">
        <v>1236</v>
      </c>
      <c r="G491" s="3" t="s">
        <v>436</v>
      </c>
      <c r="H491" s="3">
        <v>2015</v>
      </c>
      <c r="I491" s="3" t="s">
        <v>1240</v>
      </c>
      <c r="J491" s="3" t="s">
        <v>404</v>
      </c>
    </row>
    <row r="492" spans="1:10" s="3" customFormat="1" ht="168" customHeight="1">
      <c r="A492" s="3" t="s">
        <v>1246</v>
      </c>
      <c r="B492" s="3" t="s">
        <v>1245</v>
      </c>
      <c r="C492" s="3" t="s">
        <v>541</v>
      </c>
      <c r="D492" s="3">
        <v>142</v>
      </c>
      <c r="F492" s="3" t="s">
        <v>1247</v>
      </c>
      <c r="G492" s="3" t="s">
        <v>436</v>
      </c>
      <c r="H492" s="3">
        <v>2017</v>
      </c>
      <c r="I492" s="3" t="s">
        <v>1240</v>
      </c>
      <c r="J492" s="3" t="s">
        <v>404</v>
      </c>
    </row>
    <row r="493" s="3" customFormat="1" ht="24.75" customHeight="1"/>
    <row r="494" s="3" customFormat="1" ht="24.75" customHeight="1"/>
    <row r="495" s="3" customFormat="1" ht="24.75" customHeight="1"/>
    <row r="496" s="3" customFormat="1" ht="24.75" customHeight="1"/>
    <row r="497" s="3" customFormat="1" ht="24.75" customHeight="1"/>
    <row r="498" s="3" customFormat="1" ht="24.75" customHeight="1"/>
    <row r="499" s="3" customFormat="1" ht="24.75" customHeight="1"/>
    <row r="500" s="3" customFormat="1" ht="24.75" customHeight="1"/>
    <row r="501" s="3" customFormat="1" ht="24.75" customHeight="1"/>
    <row r="502" s="3" customFormat="1" ht="24.75" customHeight="1"/>
    <row r="503" s="3" customFormat="1" ht="24.75" customHeight="1"/>
    <row r="504" s="3" customFormat="1" ht="24.75" customHeight="1"/>
    <row r="505" s="3" customFormat="1" ht="24.75" customHeight="1"/>
    <row r="506" s="3" customFormat="1" ht="24.75" customHeight="1"/>
    <row r="507" s="3" customFormat="1" ht="24.75" customHeight="1"/>
    <row r="508" s="3" customFormat="1" ht="24.75" customHeight="1"/>
    <row r="509" s="3" customFormat="1" ht="24.75" customHeight="1"/>
    <row r="510" s="3" customFormat="1" ht="24.75" customHeight="1"/>
    <row r="511" s="3" customFormat="1" ht="24.75" customHeight="1"/>
    <row r="512" s="3" customFormat="1" ht="24.75" customHeight="1"/>
    <row r="513" s="3" customFormat="1" ht="24.75" customHeight="1"/>
    <row r="514" s="3" customFormat="1" ht="24.75" customHeight="1"/>
    <row r="515" s="3" customFormat="1" ht="24.75" customHeight="1"/>
    <row r="516" s="3" customFormat="1" ht="24.75" customHeight="1"/>
    <row r="517" s="3" customFormat="1" ht="24.75" customHeight="1"/>
    <row r="518" s="3" customFormat="1" ht="24.75" customHeight="1"/>
    <row r="519" s="3" customFormat="1" ht="24.75" customHeight="1"/>
    <row r="520" s="3" customFormat="1" ht="24.75" customHeight="1"/>
    <row r="521" s="3" customFormat="1" ht="24.75" customHeight="1"/>
    <row r="522" s="3" customFormat="1" ht="24.75" customHeight="1"/>
    <row r="523" s="3" customFormat="1" ht="24.75" customHeight="1"/>
    <row r="524" s="3" customFormat="1" ht="24.75" customHeight="1"/>
    <row r="525" s="3" customFormat="1" ht="24.75" customHeight="1"/>
    <row r="526" s="3" customFormat="1" ht="24.75" customHeight="1"/>
    <row r="527" s="3" customFormat="1" ht="24.75" customHeight="1"/>
    <row r="528" s="3" customFormat="1" ht="24.75" customHeight="1"/>
    <row r="529" s="3" customFormat="1" ht="24.75" customHeight="1"/>
    <row r="530" s="3" customFormat="1" ht="24.75" customHeight="1"/>
    <row r="531" s="3" customFormat="1" ht="24.75" customHeight="1"/>
    <row r="532" s="3" customFormat="1" ht="24.75" customHeight="1"/>
    <row r="533" s="3" customFormat="1" ht="24.75" customHeight="1"/>
    <row r="534" s="3" customFormat="1" ht="24.75" customHeight="1"/>
    <row r="535" s="3" customFormat="1" ht="24.75" customHeight="1"/>
    <row r="536" s="3" customFormat="1" ht="24.75" customHeight="1"/>
    <row r="537" s="3" customFormat="1" ht="24.75" customHeight="1"/>
    <row r="538" s="3" customFormat="1" ht="24.75" customHeight="1"/>
    <row r="539" s="3" customFormat="1" ht="24.75" customHeight="1"/>
    <row r="540" s="3" customFormat="1" ht="24.75" customHeight="1"/>
    <row r="541" s="3" customFormat="1" ht="24.75" customHeight="1"/>
    <row r="542" s="3" customFormat="1" ht="24.75" customHeight="1"/>
    <row r="543" s="3" customFormat="1" ht="24.75" customHeight="1"/>
    <row r="544" s="3" customFormat="1" ht="24.75" customHeight="1"/>
    <row r="545" s="3" customFormat="1" ht="24.75" customHeight="1"/>
    <row r="546" s="3" customFormat="1" ht="24.75" customHeight="1"/>
    <row r="547" s="3" customFormat="1" ht="24.75" customHeight="1"/>
    <row r="548" s="3" customFormat="1" ht="24.75" customHeight="1"/>
    <row r="549" s="3" customFormat="1" ht="24.75" customHeight="1"/>
    <row r="550" s="3" customFormat="1" ht="24.75" customHeight="1"/>
    <row r="551" s="3" customFormat="1" ht="24.75" customHeight="1"/>
    <row r="552" s="3" customFormat="1" ht="24.75" customHeight="1"/>
    <row r="553" s="3" customFormat="1" ht="24.75" customHeight="1"/>
    <row r="554" s="3" customFormat="1" ht="24.75" customHeight="1"/>
    <row r="555" s="3" customFormat="1" ht="24.75" customHeight="1"/>
    <row r="556" s="3" customFormat="1" ht="24.75" customHeight="1"/>
    <row r="557" s="3" customFormat="1" ht="24.75" customHeight="1"/>
    <row r="558" s="3" customFormat="1" ht="24.75" customHeight="1"/>
    <row r="559" s="3" customFormat="1" ht="24.75" customHeight="1"/>
    <row r="560" s="3" customFormat="1" ht="24.75" customHeight="1"/>
    <row r="561" s="3" customFormat="1" ht="24.75" customHeight="1"/>
    <row r="562" s="3" customFormat="1" ht="24.75" customHeight="1"/>
    <row r="563" s="3" customFormat="1" ht="24.75" customHeight="1"/>
    <row r="564" s="3" customFormat="1" ht="24.75" customHeight="1"/>
    <row r="565" s="3" customFormat="1" ht="24.75" customHeight="1"/>
    <row r="566" s="3" customFormat="1" ht="24.75" customHeight="1"/>
    <row r="567" s="3" customFormat="1" ht="24.75" customHeight="1"/>
    <row r="568" s="3" customFormat="1" ht="24.75" customHeight="1"/>
    <row r="569" s="3" customFormat="1" ht="24.75" customHeight="1"/>
    <row r="570" s="3" customFormat="1" ht="24.75" customHeight="1"/>
    <row r="571" s="3" customFormat="1" ht="24.75" customHeight="1"/>
    <row r="572" s="3" customFormat="1" ht="24.75" customHeight="1"/>
    <row r="573" s="3" customFormat="1" ht="24.75" customHeight="1"/>
    <row r="574" s="3" customFormat="1" ht="24.75" customHeight="1"/>
    <row r="575" s="3" customFormat="1" ht="24.75" customHeight="1"/>
    <row r="576" s="3" customFormat="1" ht="24.75" customHeight="1"/>
    <row r="577" s="3" customFormat="1" ht="24.75" customHeight="1"/>
    <row r="578" s="3" customFormat="1" ht="24.75" customHeight="1"/>
    <row r="579" s="3" customFormat="1" ht="24.75" customHeight="1"/>
    <row r="580" s="3" customFormat="1" ht="24.75" customHeight="1"/>
    <row r="581" s="3" customFormat="1" ht="24.75" customHeight="1"/>
    <row r="582" s="3" customFormat="1" ht="24.75" customHeight="1"/>
    <row r="583" s="3" customFormat="1" ht="24.75" customHeight="1"/>
    <row r="584" s="3" customFormat="1" ht="24.75" customHeight="1"/>
    <row r="585" s="3" customFormat="1" ht="24.75" customHeight="1"/>
    <row r="586" s="3" customFormat="1" ht="24.75" customHeight="1"/>
    <row r="587" s="3" customFormat="1" ht="24.75" customHeight="1"/>
    <row r="588" s="3" customFormat="1" ht="24.75" customHeight="1"/>
    <row r="589" s="3" customFormat="1" ht="24.75" customHeight="1"/>
    <row r="590" s="3" customFormat="1" ht="24.75" customHeight="1"/>
    <row r="591" s="3" customFormat="1" ht="24.75" customHeight="1"/>
    <row r="592" s="3" customFormat="1" ht="24.75" customHeight="1"/>
    <row r="593" s="3" customFormat="1" ht="24.75" customHeight="1"/>
    <row r="594" s="3" customFormat="1" ht="24.75" customHeight="1"/>
    <row r="595" s="3" customFormat="1" ht="24.75" customHeight="1"/>
    <row r="596" s="3" customFormat="1" ht="24.75" customHeight="1"/>
    <row r="597" s="3" customFormat="1" ht="24.75" customHeight="1"/>
    <row r="598" s="3" customFormat="1" ht="24.75" customHeight="1"/>
    <row r="599" s="3" customFormat="1" ht="24.75" customHeight="1"/>
    <row r="600" s="3" customFormat="1" ht="24.75" customHeight="1"/>
    <row r="601" s="3" customFormat="1" ht="24.75" customHeight="1"/>
    <row r="602" s="3" customFormat="1" ht="24.75" customHeight="1"/>
    <row r="603" s="3" customFormat="1" ht="24.75" customHeight="1"/>
    <row r="604" s="3" customFormat="1" ht="24.75" customHeight="1"/>
    <row r="605" s="3" customFormat="1" ht="24.75" customHeight="1"/>
    <row r="606" s="3" customFormat="1" ht="24.75" customHeight="1"/>
    <row r="607" s="3" customFormat="1" ht="24.75" customHeight="1"/>
    <row r="608" s="3" customFormat="1" ht="24.75" customHeight="1"/>
    <row r="609" s="3" customFormat="1" ht="24.75" customHeight="1"/>
    <row r="610" s="3" customFormat="1" ht="24.75" customHeight="1"/>
    <row r="611" s="3" customFormat="1" ht="24.75" customHeight="1"/>
    <row r="612" s="3" customFormat="1" ht="24.75" customHeight="1"/>
    <row r="613" s="3" customFormat="1" ht="24.75" customHeight="1"/>
    <row r="614" s="3" customFormat="1" ht="24.75" customHeight="1"/>
    <row r="615" s="3" customFormat="1" ht="24.75" customHeight="1"/>
    <row r="616" s="3" customFormat="1" ht="24.75" customHeight="1"/>
    <row r="617" s="3" customFormat="1" ht="24.75" customHeight="1"/>
    <row r="618" s="3" customFormat="1" ht="24.75" customHeight="1"/>
    <row r="619" s="3" customFormat="1" ht="24.75" customHeight="1"/>
    <row r="620" s="3" customFormat="1" ht="24.75" customHeight="1"/>
    <row r="621" s="3" customFormat="1" ht="24.75" customHeight="1"/>
    <row r="622" s="3" customFormat="1" ht="24.75" customHeight="1"/>
    <row r="623" s="3" customFormat="1" ht="24.75" customHeight="1"/>
    <row r="624" s="3" customFormat="1" ht="24.75" customHeight="1"/>
    <row r="625" s="3" customFormat="1" ht="24.75" customHeight="1"/>
    <row r="626" s="3" customFormat="1" ht="24.75" customHeight="1"/>
    <row r="627" s="3" customFormat="1" ht="24.75" customHeight="1"/>
    <row r="628" s="3" customFormat="1" ht="24.75" customHeight="1"/>
    <row r="629" s="3" customFormat="1" ht="24.75" customHeight="1"/>
    <row r="630" s="3" customFormat="1" ht="24.75" customHeight="1"/>
    <row r="631" s="3" customFormat="1" ht="24.75" customHeight="1"/>
    <row r="632" s="3" customFormat="1" ht="24.75" customHeight="1"/>
    <row r="633" s="3" customFormat="1" ht="24.75" customHeight="1"/>
    <row r="634" s="3" customFormat="1" ht="24.75" customHeight="1"/>
    <row r="635" s="3" customFormat="1" ht="24.75" customHeight="1"/>
    <row r="636" s="3" customFormat="1" ht="24.75" customHeight="1"/>
    <row r="637" s="3" customFormat="1" ht="24.75" customHeight="1"/>
    <row r="638" s="3" customFormat="1" ht="24.75" customHeight="1"/>
    <row r="639" s="3" customFormat="1" ht="24.75" customHeight="1"/>
    <row r="640" s="3" customFormat="1" ht="24.75" customHeight="1"/>
    <row r="641" s="3" customFormat="1" ht="24.75" customHeight="1"/>
    <row r="642" s="3" customFormat="1" ht="24.75" customHeight="1"/>
    <row r="643" s="3" customFormat="1" ht="24.75" customHeight="1"/>
    <row r="644" s="3" customFormat="1" ht="24.75" customHeight="1"/>
    <row r="645" s="3" customFormat="1" ht="24.75" customHeight="1"/>
    <row r="646" s="3" customFormat="1" ht="24.75" customHeight="1"/>
    <row r="647" s="3" customFormat="1" ht="24.75" customHeight="1"/>
    <row r="648" s="3" customFormat="1" ht="24.75" customHeight="1"/>
    <row r="649" s="3" customFormat="1" ht="24.75" customHeight="1"/>
    <row r="650" s="3" customFormat="1" ht="24.75" customHeight="1"/>
    <row r="651" s="3" customFormat="1" ht="24.75" customHeight="1"/>
    <row r="652" s="3" customFormat="1" ht="24.75" customHeight="1"/>
    <row r="653" s="3" customFormat="1" ht="24.75" customHeight="1"/>
    <row r="654" s="3" customFormat="1" ht="24.75" customHeight="1"/>
    <row r="655" s="3" customFormat="1" ht="24.75" customHeight="1"/>
    <row r="656" s="3" customFormat="1" ht="24.75" customHeight="1"/>
    <row r="657" s="3" customFormat="1" ht="24.75" customHeight="1"/>
    <row r="658" s="3" customFormat="1" ht="24.75" customHeight="1"/>
    <row r="659" s="3" customFormat="1" ht="24.75" customHeight="1"/>
    <row r="660" s="3" customFormat="1" ht="24.75" customHeight="1"/>
    <row r="661" s="3" customFormat="1" ht="24.75" customHeight="1"/>
    <row r="662" s="3" customFormat="1" ht="24.75" customHeight="1"/>
    <row r="663" s="3" customFormat="1" ht="24.75" customHeight="1"/>
    <row r="664" s="3" customFormat="1" ht="24.75" customHeight="1"/>
    <row r="665" s="3" customFormat="1" ht="24.75" customHeight="1"/>
    <row r="666" s="3" customFormat="1" ht="24.75" customHeight="1"/>
    <row r="667" s="3" customFormat="1" ht="24.75" customHeight="1"/>
    <row r="668" s="3" customFormat="1" ht="24.75" customHeight="1"/>
    <row r="669" s="3" customFormat="1" ht="24.75" customHeight="1"/>
    <row r="670" s="3" customFormat="1" ht="24.75" customHeight="1"/>
    <row r="671" s="3" customFormat="1" ht="24.75" customHeight="1"/>
    <row r="672" s="3" customFormat="1" ht="24.75" customHeight="1"/>
    <row r="673" s="3" customFormat="1" ht="24.75" customHeight="1"/>
    <row r="674" s="3" customFormat="1" ht="24.75" customHeight="1"/>
    <row r="675" s="3" customFormat="1" ht="24.75" customHeight="1"/>
    <row r="676" s="3" customFormat="1" ht="24.75" customHeight="1"/>
    <row r="677" s="3" customFormat="1" ht="24.75" customHeight="1"/>
    <row r="678" s="3" customFormat="1" ht="24.75" customHeight="1"/>
    <row r="679" s="3" customFormat="1" ht="24.75" customHeight="1"/>
    <row r="680" s="3" customFormat="1" ht="24.75" customHeight="1"/>
    <row r="681" s="3" customFormat="1" ht="24.75" customHeight="1"/>
    <row r="682" s="3" customFormat="1" ht="24.75" customHeight="1"/>
    <row r="683" s="3" customFormat="1" ht="24.75" customHeight="1"/>
    <row r="684" s="3" customFormat="1" ht="24.75" customHeight="1"/>
    <row r="685" s="3" customFormat="1" ht="24.75" customHeight="1"/>
    <row r="686" s="3" customFormat="1" ht="24.75" customHeight="1"/>
    <row r="687" s="3" customFormat="1" ht="24.75" customHeight="1"/>
    <row r="688" s="3" customFormat="1" ht="24.75" customHeight="1"/>
    <row r="689" s="3" customFormat="1" ht="24.75" customHeight="1"/>
    <row r="690" s="3" customFormat="1" ht="24.75" customHeight="1"/>
    <row r="691" s="3" customFormat="1" ht="24.75" customHeight="1"/>
    <row r="692" s="3" customFormat="1" ht="24.75" customHeight="1"/>
    <row r="693" s="3" customFormat="1" ht="24.75" customHeight="1"/>
    <row r="694" s="3" customFormat="1" ht="24.75" customHeight="1"/>
    <row r="695" s="3" customFormat="1" ht="24.75" customHeight="1"/>
    <row r="696" s="3" customFormat="1" ht="24.75" customHeight="1"/>
    <row r="697" s="3" customFormat="1" ht="24.75" customHeight="1"/>
    <row r="698" s="3" customFormat="1" ht="24.75" customHeight="1"/>
    <row r="699" s="3" customFormat="1" ht="24.75" customHeight="1"/>
    <row r="700" s="3" customFormat="1" ht="24.75" customHeight="1"/>
    <row r="701" s="3" customFormat="1" ht="24.75" customHeight="1"/>
    <row r="702" s="3" customFormat="1" ht="24.75" customHeight="1"/>
    <row r="703" s="3" customFormat="1" ht="24.75" customHeight="1"/>
    <row r="704" s="3" customFormat="1" ht="24.75" customHeight="1"/>
    <row r="705" s="3" customFormat="1" ht="24.75" customHeight="1"/>
    <row r="706" s="3" customFormat="1" ht="24.75" customHeight="1"/>
    <row r="707" s="3" customFormat="1" ht="24.75" customHeight="1"/>
    <row r="708" s="3" customFormat="1" ht="24.75" customHeight="1"/>
    <row r="709" s="3" customFormat="1" ht="24.75" customHeight="1"/>
    <row r="710" s="3" customFormat="1" ht="24.75" customHeight="1"/>
    <row r="711" s="3" customFormat="1" ht="24.75" customHeight="1"/>
    <row r="712" s="3" customFormat="1" ht="24.75" customHeight="1"/>
    <row r="713" s="3" customFormat="1" ht="24.75" customHeight="1"/>
    <row r="714" s="3" customFormat="1" ht="24.75" customHeight="1"/>
    <row r="715" s="3" customFormat="1" ht="24.75" customHeight="1"/>
    <row r="716" s="3" customFormat="1" ht="24.75" customHeight="1"/>
    <row r="717" s="3" customFormat="1" ht="24.75" customHeight="1"/>
    <row r="718" s="3" customFormat="1" ht="24.75" customHeight="1"/>
    <row r="719" s="3" customFormat="1" ht="24.75" customHeight="1"/>
    <row r="720" s="3" customFormat="1" ht="24.75" customHeight="1"/>
    <row r="721" s="3" customFormat="1" ht="24.75" customHeight="1"/>
    <row r="722" s="3" customFormat="1" ht="24.75" customHeight="1"/>
    <row r="723" s="3" customFormat="1" ht="24.75" customHeight="1"/>
    <row r="724" s="3" customFormat="1" ht="24.75" customHeight="1"/>
    <row r="725" s="3" customFormat="1" ht="24.75" customHeight="1"/>
    <row r="726" s="3" customFormat="1" ht="24.75" customHeight="1"/>
    <row r="727" s="3" customFormat="1" ht="24.75" customHeight="1"/>
    <row r="728" s="3" customFormat="1" ht="24.75" customHeight="1"/>
    <row r="729" s="3" customFormat="1" ht="24.75" customHeight="1"/>
    <row r="730" s="3" customFormat="1" ht="24.75" customHeight="1"/>
    <row r="731" s="3" customFormat="1" ht="24.75" customHeight="1"/>
    <row r="732" s="3" customFormat="1" ht="24.75" customHeight="1"/>
    <row r="733" s="3" customFormat="1" ht="24.75" customHeight="1"/>
    <row r="734" s="3" customFormat="1" ht="24.75" customHeight="1"/>
    <row r="735" s="3" customFormat="1" ht="24.75" customHeight="1"/>
    <row r="736" s="3" customFormat="1" ht="24.75" customHeight="1"/>
    <row r="737" s="3" customFormat="1" ht="24.75" customHeight="1"/>
    <row r="738" s="3" customFormat="1" ht="24.75" customHeight="1"/>
    <row r="739" s="3" customFormat="1" ht="24.75" customHeight="1"/>
    <row r="740" s="3" customFormat="1" ht="24.75" customHeight="1"/>
    <row r="741" s="3" customFormat="1" ht="24.75" customHeight="1"/>
    <row r="742" s="3" customFormat="1" ht="24.75" customHeight="1"/>
    <row r="743" s="3" customFormat="1" ht="24.75" customHeight="1"/>
    <row r="744" s="3" customFormat="1" ht="24.75" customHeight="1"/>
    <row r="745" s="3" customFormat="1" ht="24.75" customHeight="1"/>
    <row r="746" s="3" customFormat="1" ht="24.75" customHeight="1"/>
    <row r="747" s="3" customFormat="1" ht="24.75" customHeight="1"/>
    <row r="748" s="3" customFormat="1" ht="24.75" customHeight="1"/>
    <row r="749" s="3" customFormat="1" ht="24.75" customHeight="1"/>
    <row r="750" s="3" customFormat="1" ht="24.75" customHeight="1"/>
    <row r="751" s="3" customFormat="1" ht="24.75" customHeight="1"/>
    <row r="752" s="3" customFormat="1" ht="24.75" customHeight="1"/>
    <row r="753" s="3" customFormat="1" ht="24.75" customHeight="1"/>
    <row r="754" s="3" customFormat="1" ht="24.75" customHeight="1"/>
    <row r="755" s="3" customFormat="1" ht="24.75" customHeight="1"/>
    <row r="756" s="3" customFormat="1" ht="24.75" customHeight="1"/>
    <row r="757" s="3" customFormat="1" ht="24.75" customHeight="1"/>
    <row r="758" s="3" customFormat="1" ht="24.75" customHeight="1"/>
    <row r="759" s="3" customFormat="1" ht="24.75" customHeight="1"/>
    <row r="760" s="3" customFormat="1" ht="24.75" customHeight="1"/>
    <row r="761" s="3" customFormat="1" ht="24.75" customHeight="1"/>
    <row r="762" s="3" customFormat="1" ht="24.75" customHeight="1"/>
    <row r="763" s="3" customFormat="1" ht="24.75" customHeight="1"/>
    <row r="764" s="3" customFormat="1" ht="24.75" customHeight="1"/>
    <row r="765" s="3" customFormat="1" ht="24.75" customHeight="1"/>
    <row r="766" s="3" customFormat="1" ht="24.75" customHeight="1"/>
    <row r="767" s="3" customFormat="1" ht="24.75" customHeight="1"/>
    <row r="768" s="3" customFormat="1" ht="24.75" customHeight="1"/>
    <row r="769" s="3" customFormat="1" ht="24.75" customHeight="1"/>
    <row r="770" s="3" customFormat="1" ht="24.75" customHeight="1"/>
    <row r="771" s="3" customFormat="1" ht="24.75" customHeight="1"/>
    <row r="772" s="3" customFormat="1" ht="24.75" customHeight="1"/>
    <row r="773" s="3" customFormat="1" ht="24.75" customHeight="1"/>
    <row r="774" s="3" customFormat="1" ht="24.75" customHeight="1"/>
    <row r="775" s="3" customFormat="1" ht="24.75" customHeight="1"/>
    <row r="776" s="3" customFormat="1" ht="24.75" customHeight="1"/>
    <row r="777" s="3" customFormat="1" ht="24.75" customHeight="1"/>
    <row r="778" s="3" customFormat="1" ht="24.75" customHeight="1"/>
    <row r="779" s="3" customFormat="1" ht="24.75" customHeight="1"/>
    <row r="780" s="3" customFormat="1" ht="24.75" customHeight="1"/>
    <row r="781" s="3" customFormat="1" ht="24.75" customHeight="1"/>
    <row r="782" s="3" customFormat="1" ht="24.75" customHeight="1"/>
    <row r="783" s="3" customFormat="1" ht="24.75" customHeight="1"/>
    <row r="784" s="3" customFormat="1" ht="24.75" customHeight="1"/>
    <row r="785" s="3" customFormat="1" ht="24.75" customHeight="1"/>
    <row r="786" s="3" customFormat="1" ht="24.75" customHeight="1"/>
    <row r="787" s="3" customFormat="1" ht="24.75" customHeight="1"/>
    <row r="788" s="3" customFormat="1" ht="24.75" customHeight="1"/>
    <row r="789" s="3" customFormat="1" ht="24.75" customHeight="1"/>
    <row r="790" s="3" customFormat="1" ht="24.75" customHeight="1"/>
    <row r="791" s="3" customFormat="1" ht="24.75" customHeight="1"/>
    <row r="792" s="3" customFormat="1" ht="24.75" customHeight="1"/>
    <row r="793" s="3" customFormat="1" ht="24.75" customHeight="1"/>
    <row r="794" s="3" customFormat="1" ht="24.75" customHeight="1"/>
    <row r="795" s="3" customFormat="1" ht="24.75" customHeight="1"/>
    <row r="796" s="3" customFormat="1" ht="24.75" customHeight="1"/>
    <row r="797" s="3" customFormat="1" ht="24.75" customHeight="1"/>
    <row r="798" s="3" customFormat="1" ht="24.75" customHeight="1"/>
    <row r="799" s="3" customFormat="1" ht="24.75" customHeight="1"/>
    <row r="800" s="3" customFormat="1" ht="24.75" customHeight="1"/>
    <row r="801" s="3" customFormat="1" ht="24.75" customHeight="1"/>
    <row r="802" s="3" customFormat="1" ht="24.75" customHeight="1"/>
    <row r="803" s="3" customFormat="1" ht="24.75" customHeight="1"/>
    <row r="804" s="3" customFormat="1" ht="24.75" customHeight="1"/>
    <row r="805" s="3" customFormat="1" ht="24.75" customHeight="1"/>
    <row r="806" s="3" customFormat="1" ht="24.75" customHeight="1"/>
    <row r="807" s="3" customFormat="1" ht="24.75" customHeight="1"/>
    <row r="808" s="3" customFormat="1" ht="24.75" customHeight="1"/>
    <row r="809" s="3" customFormat="1" ht="24.75" customHeight="1"/>
    <row r="810" s="3" customFormat="1" ht="24.75" customHeight="1"/>
    <row r="811" s="3" customFormat="1" ht="24.75" customHeight="1"/>
    <row r="812" s="3" customFormat="1" ht="24.75" customHeight="1"/>
    <row r="813" s="3" customFormat="1" ht="24.75" customHeight="1"/>
    <row r="814" s="3" customFormat="1" ht="24.75" customHeight="1"/>
    <row r="815" s="3" customFormat="1" ht="24.75" customHeight="1"/>
    <row r="816" s="3" customFormat="1" ht="24.75" customHeight="1"/>
    <row r="817" s="3" customFormat="1" ht="24.75" customHeight="1"/>
    <row r="818" s="3" customFormat="1" ht="24.75" customHeight="1"/>
    <row r="819" s="3" customFormat="1" ht="24.75" customHeight="1"/>
    <row r="820" s="3" customFormat="1" ht="24.75" customHeight="1"/>
    <row r="821" s="3" customFormat="1" ht="24.75" customHeight="1"/>
    <row r="822" s="3" customFormat="1" ht="24.75" customHeight="1"/>
    <row r="823" s="3" customFormat="1" ht="24.75" customHeight="1"/>
    <row r="824" s="3" customFormat="1" ht="24.75" customHeight="1"/>
    <row r="825" s="3" customFormat="1" ht="24.75" customHeight="1"/>
    <row r="826" s="3" customFormat="1" ht="24.75" customHeight="1"/>
    <row r="827" s="3" customFormat="1" ht="24.75" customHeight="1"/>
    <row r="828" s="3" customFormat="1" ht="24.75" customHeight="1"/>
    <row r="829" s="3" customFormat="1" ht="24.75" customHeight="1"/>
    <row r="830" s="3" customFormat="1" ht="24.75" customHeight="1"/>
    <row r="831" s="3" customFormat="1" ht="24.75" customHeight="1"/>
    <row r="832" s="3" customFormat="1" ht="24.75" customHeight="1"/>
    <row r="833" s="3" customFormat="1" ht="24.75" customHeight="1"/>
    <row r="834" s="3" customFormat="1" ht="24.75" customHeight="1"/>
    <row r="835" s="3" customFormat="1" ht="24.75" customHeight="1"/>
    <row r="836" s="3" customFormat="1" ht="24.75" customHeight="1"/>
    <row r="837" s="3" customFormat="1" ht="24.75" customHeight="1"/>
    <row r="838" s="3" customFormat="1" ht="24.75" customHeight="1"/>
    <row r="839" s="3" customFormat="1" ht="24.75" customHeight="1"/>
    <row r="840" s="3" customFormat="1" ht="24.75" customHeight="1"/>
    <row r="841" s="3" customFormat="1" ht="24.75" customHeight="1"/>
    <row r="842" s="3" customFormat="1" ht="24.75" customHeight="1"/>
    <row r="843" s="3" customFormat="1" ht="24.75" customHeight="1"/>
    <row r="844" s="3" customFormat="1" ht="24.75" customHeight="1"/>
    <row r="845" s="3" customFormat="1" ht="24.75" customHeight="1"/>
    <row r="846" s="3" customFormat="1" ht="24.75" customHeight="1"/>
    <row r="847" s="3" customFormat="1" ht="24.75" customHeight="1"/>
    <row r="848" s="3" customFormat="1" ht="24.75" customHeight="1"/>
    <row r="849" s="3" customFormat="1" ht="24.75" customHeight="1"/>
    <row r="850" s="3" customFormat="1" ht="24.75" customHeight="1"/>
    <row r="851" s="3" customFormat="1" ht="24.75" customHeight="1"/>
    <row r="852" s="3" customFormat="1" ht="24.75" customHeight="1"/>
    <row r="853" s="3" customFormat="1" ht="24.75" customHeight="1"/>
    <row r="854" s="3" customFormat="1" ht="24.75" customHeight="1"/>
    <row r="855" s="3" customFormat="1" ht="24.75" customHeight="1"/>
    <row r="856" s="3" customFormat="1" ht="24.75" customHeight="1"/>
    <row r="857" s="3" customFormat="1" ht="24.75" customHeight="1"/>
    <row r="858" s="3" customFormat="1" ht="24.75" customHeight="1"/>
    <row r="859" s="3" customFormat="1" ht="24.75" customHeight="1"/>
    <row r="860" s="3" customFormat="1" ht="24.75" customHeight="1"/>
    <row r="861" s="3" customFormat="1" ht="24.75" customHeight="1"/>
    <row r="862" s="3" customFormat="1" ht="24.75" customHeight="1"/>
    <row r="863" s="3" customFormat="1" ht="24.75" customHeight="1"/>
    <row r="864" s="3" customFormat="1" ht="24.75" customHeight="1"/>
    <row r="865" s="3" customFormat="1" ht="24.75" customHeight="1"/>
    <row r="866" s="3" customFormat="1" ht="24.75" customHeight="1"/>
    <row r="867" s="3" customFormat="1" ht="24.75" customHeight="1"/>
    <row r="868" s="3" customFormat="1" ht="24.75" customHeight="1"/>
    <row r="869" s="3" customFormat="1" ht="24.75" customHeight="1"/>
    <row r="870" s="3" customFormat="1" ht="24.75" customHeight="1"/>
    <row r="871" s="3" customFormat="1" ht="24.75" customHeight="1"/>
    <row r="872" s="3" customFormat="1" ht="24.75" customHeight="1"/>
    <row r="873" s="3" customFormat="1" ht="24.75" customHeight="1"/>
    <row r="874" s="3" customFormat="1" ht="24.75" customHeight="1"/>
    <row r="875" s="3" customFormat="1" ht="24.75" customHeight="1"/>
    <row r="876" s="3" customFormat="1" ht="24.75" customHeight="1"/>
    <row r="877" s="3" customFormat="1" ht="24.75" customHeight="1"/>
    <row r="878" s="3" customFormat="1" ht="24.75" customHeight="1"/>
    <row r="879" s="3" customFormat="1" ht="24.75" customHeight="1"/>
    <row r="880" s="3" customFormat="1" ht="24.75" customHeight="1"/>
    <row r="881" s="3" customFormat="1" ht="24.75" customHeight="1"/>
    <row r="882" s="3" customFormat="1" ht="24.75" customHeight="1"/>
    <row r="883" s="3" customFormat="1" ht="24.75" customHeight="1"/>
    <row r="884" s="3" customFormat="1" ht="24.75" customHeight="1"/>
    <row r="885" s="3" customFormat="1" ht="24.75" customHeight="1"/>
    <row r="886" s="3" customFormat="1" ht="24.75" customHeight="1"/>
    <row r="887" s="3" customFormat="1" ht="24.75" customHeight="1"/>
    <row r="888" s="3" customFormat="1" ht="24.75" customHeight="1"/>
    <row r="889" s="3" customFormat="1" ht="24.75" customHeight="1"/>
    <row r="890" s="3" customFormat="1" ht="24.75" customHeight="1"/>
    <row r="891" s="3" customFormat="1" ht="24.75" customHeight="1"/>
    <row r="892" s="3" customFormat="1" ht="24.75" customHeight="1"/>
    <row r="893" s="3" customFormat="1" ht="24.75" customHeight="1"/>
    <row r="894" s="3" customFormat="1" ht="24.75" customHeight="1"/>
    <row r="895" s="3" customFormat="1" ht="24.75" customHeight="1"/>
    <row r="896" s="3" customFormat="1" ht="24.75" customHeight="1"/>
    <row r="897" s="3" customFormat="1" ht="24.75" customHeight="1"/>
    <row r="898" s="3" customFormat="1" ht="24.75" customHeight="1"/>
    <row r="899" s="3" customFormat="1" ht="24.75" customHeight="1"/>
    <row r="900" s="3" customFormat="1" ht="24.75" customHeight="1"/>
    <row r="901" s="3" customFormat="1" ht="24.75" customHeight="1"/>
    <row r="902" s="3" customFormat="1" ht="24.75" customHeight="1"/>
    <row r="903" s="3" customFormat="1" ht="24.75" customHeight="1"/>
    <row r="904" s="3" customFormat="1" ht="24.75" customHeight="1"/>
    <row r="905" s="3" customFormat="1" ht="24.75" customHeight="1"/>
    <row r="906" s="3" customFormat="1" ht="24.75" customHeight="1"/>
    <row r="907" s="3" customFormat="1" ht="24.75" customHeight="1"/>
    <row r="908" s="3" customFormat="1" ht="24.75" customHeight="1"/>
    <row r="909" s="3" customFormat="1" ht="24.75" customHeight="1"/>
    <row r="910" s="3" customFormat="1" ht="24.75" customHeight="1"/>
    <row r="911" s="3" customFormat="1" ht="24.75" customHeight="1"/>
    <row r="912" s="3" customFormat="1" ht="24.75" customHeight="1"/>
    <row r="913" s="3" customFormat="1" ht="24.75" customHeight="1"/>
    <row r="914" s="3" customFormat="1" ht="24.75" customHeight="1"/>
    <row r="915" s="3" customFormat="1" ht="24.75" customHeight="1"/>
    <row r="916" s="3" customFormat="1" ht="24.75" customHeight="1"/>
    <row r="917" s="3" customFormat="1" ht="24.75" customHeight="1"/>
    <row r="918" s="3" customFormat="1" ht="24.75" customHeight="1"/>
    <row r="919" s="3" customFormat="1" ht="24.75" customHeight="1"/>
    <row r="920" s="3" customFormat="1" ht="24.75" customHeight="1"/>
    <row r="921" s="3" customFormat="1" ht="24.75" customHeight="1"/>
    <row r="922" s="3" customFormat="1" ht="24.75" customHeight="1"/>
    <row r="923" s="3" customFormat="1" ht="24.75" customHeight="1"/>
    <row r="924" s="3" customFormat="1" ht="24.75" customHeight="1"/>
    <row r="925" s="3" customFormat="1" ht="24.75" customHeight="1"/>
    <row r="926" s="3" customFormat="1" ht="24.75" customHeight="1"/>
    <row r="927" s="3" customFormat="1" ht="24.75" customHeight="1"/>
    <row r="928" s="3" customFormat="1" ht="24.75" customHeight="1"/>
    <row r="929" s="3" customFormat="1" ht="24.75" customHeight="1"/>
    <row r="930" s="3" customFormat="1" ht="24.75" customHeight="1"/>
    <row r="931" s="3" customFormat="1" ht="24.75" customHeight="1"/>
    <row r="932" s="3" customFormat="1" ht="24.75" customHeight="1"/>
    <row r="933" s="3" customFormat="1" ht="24.75" customHeight="1"/>
    <row r="934" s="3" customFormat="1" ht="24.75" customHeight="1"/>
    <row r="935" s="3" customFormat="1" ht="24.75" customHeight="1"/>
    <row r="936" s="3" customFormat="1" ht="24.75" customHeight="1"/>
    <row r="937" s="3" customFormat="1" ht="24.75" customHeight="1"/>
    <row r="938" s="3" customFormat="1" ht="24.75" customHeight="1"/>
    <row r="939" s="3" customFormat="1" ht="24.75" customHeight="1"/>
    <row r="940" s="3" customFormat="1" ht="24.75" customHeight="1"/>
    <row r="941" s="3" customFormat="1" ht="24.75" customHeight="1"/>
    <row r="942" s="3" customFormat="1" ht="24.75" customHeight="1"/>
    <row r="943" s="3" customFormat="1" ht="24.75" customHeight="1"/>
    <row r="944" s="3" customFormat="1" ht="24.75" customHeight="1"/>
    <row r="945" s="3" customFormat="1" ht="24.75" customHeight="1"/>
    <row r="946" s="3" customFormat="1" ht="24.75" customHeight="1"/>
    <row r="947" s="3" customFormat="1" ht="24.75" customHeight="1"/>
    <row r="948" s="3" customFormat="1" ht="24.75" customHeight="1"/>
    <row r="949" s="3" customFormat="1" ht="24.75" customHeight="1"/>
    <row r="950" s="3" customFormat="1" ht="24.75" customHeight="1"/>
    <row r="951" s="3" customFormat="1" ht="24.75" customHeight="1"/>
    <row r="952" s="3" customFormat="1" ht="24.75" customHeight="1"/>
    <row r="953" s="3" customFormat="1" ht="24.75" customHeight="1"/>
    <row r="954" s="3" customFormat="1" ht="24.75" customHeight="1"/>
    <row r="955" s="3" customFormat="1" ht="24.75" customHeight="1"/>
    <row r="956" s="3" customFormat="1" ht="24.75" customHeight="1"/>
    <row r="957" s="3" customFormat="1" ht="24.75" customHeight="1"/>
    <row r="958" s="3" customFormat="1" ht="24.75" customHeight="1"/>
    <row r="959" s="3" customFormat="1" ht="24.75" customHeight="1"/>
    <row r="960" s="3" customFormat="1" ht="24.75" customHeight="1"/>
    <row r="961" s="3" customFormat="1" ht="24.75" customHeight="1"/>
    <row r="962" s="3" customFormat="1" ht="24.75" customHeight="1"/>
    <row r="963" s="3" customFormat="1" ht="24.75" customHeight="1"/>
    <row r="964" s="3" customFormat="1" ht="24.75" customHeight="1"/>
    <row r="965" s="3" customFormat="1" ht="24.75" customHeight="1"/>
    <row r="966" s="3" customFormat="1" ht="24.75" customHeight="1"/>
    <row r="967" s="3" customFormat="1" ht="24.75" customHeight="1"/>
    <row r="968" s="3" customFormat="1" ht="24.75" customHeight="1"/>
    <row r="969" s="3" customFormat="1" ht="24.75" customHeight="1"/>
    <row r="970" s="3" customFormat="1" ht="24.75" customHeight="1"/>
    <row r="971" s="3" customFormat="1" ht="24.75" customHeight="1"/>
    <row r="972" s="3" customFormat="1" ht="24.75" customHeight="1"/>
    <row r="973" s="3" customFormat="1" ht="24.75" customHeight="1"/>
    <row r="974" s="3" customFormat="1" ht="24.75" customHeight="1"/>
    <row r="975" s="3" customFormat="1" ht="24.75" customHeight="1"/>
    <row r="976" s="3" customFormat="1" ht="24.75" customHeight="1"/>
    <row r="977" s="3" customFormat="1" ht="24.75" customHeight="1"/>
    <row r="978" s="3" customFormat="1" ht="24.75" customHeight="1"/>
    <row r="979" s="3" customFormat="1" ht="24.75" customHeight="1"/>
    <row r="980" s="3" customFormat="1" ht="24.75" customHeight="1"/>
    <row r="981" s="3" customFormat="1" ht="24.75" customHeight="1"/>
    <row r="982" s="3" customFormat="1" ht="24.75" customHeight="1"/>
    <row r="983" s="3" customFormat="1" ht="24.75" customHeight="1"/>
    <row r="984" s="3" customFormat="1" ht="24.75" customHeight="1"/>
    <row r="985" s="3" customFormat="1" ht="24.75" customHeight="1"/>
    <row r="986" s="3" customFormat="1" ht="24.75" customHeight="1"/>
    <row r="987" s="3" customFormat="1" ht="24.75" customHeight="1"/>
    <row r="988" s="3" customFormat="1" ht="24.75" customHeight="1"/>
    <row r="989" s="3" customFormat="1" ht="24.75" customHeight="1"/>
    <row r="990" s="3" customFormat="1" ht="24.75" customHeight="1"/>
    <row r="991" s="3" customFormat="1" ht="24.75" customHeight="1"/>
    <row r="992" s="3" customFormat="1" ht="24.75" customHeight="1"/>
    <row r="993" s="3" customFormat="1" ht="24.75" customHeight="1"/>
    <row r="994" s="3" customFormat="1" ht="24.75" customHeight="1"/>
    <row r="995" s="3" customFormat="1" ht="24.75" customHeight="1"/>
    <row r="996" s="3" customFormat="1" ht="24.75" customHeight="1"/>
    <row r="997" s="3" customFormat="1" ht="24.75" customHeight="1"/>
    <row r="998" s="3" customFormat="1" ht="24.75" customHeight="1"/>
    <row r="999" s="3" customFormat="1" ht="24.75" customHeight="1"/>
    <row r="1000" s="3" customFormat="1" ht="24.75" customHeight="1"/>
    <row r="1001" s="3" customFormat="1" ht="24.75" customHeight="1"/>
    <row r="1002" s="3" customFormat="1" ht="24.75" customHeight="1"/>
    <row r="1003" s="3" customFormat="1" ht="24.75" customHeight="1"/>
    <row r="1004" s="3" customFormat="1" ht="24.75" customHeight="1"/>
    <row r="1005" s="3" customFormat="1" ht="24.75" customHeight="1"/>
    <row r="1006" s="3" customFormat="1" ht="24.75" customHeight="1"/>
    <row r="1007" s="3" customFormat="1" ht="24.75" customHeight="1"/>
    <row r="1008" s="3" customFormat="1" ht="24.75" customHeight="1"/>
    <row r="1009" s="3" customFormat="1" ht="24.75" customHeight="1"/>
    <row r="1010" s="3" customFormat="1" ht="24.75" customHeight="1"/>
    <row r="1011" s="3" customFormat="1" ht="24.75" customHeight="1"/>
    <row r="1012" s="3" customFormat="1" ht="24.75" customHeight="1"/>
    <row r="1013" s="3" customFormat="1" ht="24.75" customHeight="1"/>
    <row r="1014" s="3" customFormat="1" ht="24.75" customHeight="1"/>
    <row r="1015" s="3" customFormat="1" ht="24.75" customHeight="1"/>
    <row r="1016" s="3" customFormat="1" ht="24.75" customHeight="1"/>
    <row r="1017" s="3" customFormat="1" ht="24.75" customHeight="1"/>
    <row r="1018" s="3" customFormat="1" ht="24.75" customHeight="1"/>
    <row r="1019" s="3" customFormat="1" ht="24.75" customHeight="1"/>
    <row r="1020" s="3" customFormat="1" ht="24.75" customHeight="1"/>
    <row r="1021" s="3" customFormat="1" ht="24.75" customHeight="1"/>
    <row r="1022" s="3" customFormat="1" ht="24.75" customHeight="1"/>
    <row r="1023" s="3" customFormat="1" ht="24.75" customHeight="1"/>
    <row r="1024" s="3" customFormat="1" ht="24.75" customHeight="1"/>
    <row r="1025" s="3" customFormat="1" ht="24.75" customHeight="1"/>
    <row r="1026" s="3" customFormat="1" ht="24.75" customHeight="1"/>
    <row r="1027" s="3" customFormat="1" ht="24.75" customHeight="1"/>
    <row r="1028" s="3" customFormat="1" ht="24.75" customHeight="1"/>
    <row r="1029" s="3" customFormat="1" ht="24.75" customHeight="1"/>
    <row r="1030" s="3" customFormat="1" ht="24.75" customHeight="1"/>
    <row r="1031" s="3" customFormat="1" ht="24.75" customHeight="1"/>
    <row r="1032" s="3" customFormat="1" ht="24.75" customHeight="1"/>
    <row r="1033" s="3" customFormat="1" ht="24.75" customHeight="1"/>
    <row r="1034" s="3" customFormat="1" ht="24.75" customHeight="1"/>
    <row r="1035" s="3" customFormat="1" ht="24.75" customHeight="1"/>
    <row r="1036" s="3" customFormat="1" ht="24.75" customHeight="1"/>
    <row r="1037" s="3" customFormat="1" ht="24.75" customHeight="1"/>
    <row r="1038" s="3" customFormat="1" ht="24.75" customHeight="1"/>
    <row r="1039" s="3" customFormat="1" ht="24.75" customHeight="1"/>
    <row r="1040" s="3" customFormat="1" ht="24.75" customHeight="1"/>
    <row r="1041" s="3" customFormat="1" ht="24.75" customHeight="1"/>
    <row r="1042" s="3" customFormat="1" ht="24.75" customHeight="1"/>
    <row r="1043" s="3" customFormat="1" ht="24.75" customHeight="1"/>
    <row r="1044" s="3" customFormat="1" ht="24.75" customHeight="1"/>
    <row r="1045" s="3" customFormat="1" ht="24.75" customHeight="1"/>
    <row r="1046" s="3" customFormat="1" ht="24.75" customHeight="1"/>
    <row r="1047" s="3" customFormat="1" ht="24.75" customHeight="1"/>
    <row r="1048" s="3" customFormat="1" ht="24.75" customHeight="1"/>
    <row r="1049" s="3" customFormat="1" ht="24.75" customHeight="1"/>
    <row r="1050" s="3" customFormat="1" ht="24.75" customHeight="1"/>
    <row r="1051" s="3" customFormat="1" ht="24.75" customHeight="1"/>
    <row r="1052" s="3" customFormat="1" ht="24.75" customHeight="1"/>
    <row r="1053" s="3" customFormat="1" ht="24.75" customHeight="1"/>
    <row r="1054" s="3" customFormat="1" ht="24.75" customHeight="1"/>
    <row r="1055" s="3" customFormat="1" ht="24.75" customHeight="1"/>
    <row r="1056" s="3" customFormat="1" ht="24.75" customHeight="1"/>
    <row r="1057" s="3" customFormat="1" ht="24.75" customHeight="1"/>
    <row r="1058" s="3" customFormat="1" ht="24.75" customHeight="1"/>
    <row r="1059" s="3" customFormat="1" ht="24.75" customHeight="1"/>
    <row r="1060" s="3" customFormat="1" ht="24.75" customHeight="1"/>
    <row r="1061" s="3" customFormat="1" ht="24.75" customHeight="1"/>
    <row r="1062" s="3" customFormat="1" ht="24.75" customHeight="1"/>
    <row r="1063" s="3" customFormat="1" ht="24.75" customHeight="1"/>
    <row r="1064" s="3" customFormat="1" ht="24.75" customHeight="1"/>
    <row r="1065" s="3" customFormat="1" ht="24.75" customHeight="1"/>
    <row r="1066" s="3" customFormat="1" ht="24.75" customHeight="1"/>
    <row r="1067" s="3" customFormat="1" ht="24.75" customHeight="1"/>
    <row r="1068" s="3" customFormat="1" ht="24.75" customHeight="1"/>
    <row r="1069" s="3" customFormat="1" ht="24.75" customHeight="1"/>
    <row r="1070" s="3" customFormat="1" ht="24.75" customHeight="1"/>
    <row r="1071" s="3" customFormat="1" ht="24.75" customHeight="1"/>
    <row r="1072" s="3" customFormat="1" ht="24.75" customHeight="1"/>
    <row r="1073" s="3" customFormat="1" ht="24.75" customHeight="1"/>
    <row r="1074" s="3" customFormat="1" ht="24.75" customHeight="1"/>
    <row r="1075" s="3" customFormat="1" ht="24.75" customHeight="1"/>
    <row r="1076" s="3" customFormat="1" ht="24.75" customHeight="1"/>
    <row r="1077" s="3" customFormat="1" ht="24.75" customHeight="1"/>
    <row r="1078" s="3" customFormat="1" ht="24.75" customHeight="1"/>
    <row r="1079" s="3" customFormat="1" ht="24.75" customHeight="1"/>
    <row r="1080" s="3" customFormat="1" ht="24.75" customHeight="1"/>
    <row r="1081" s="3" customFormat="1" ht="24.75" customHeight="1"/>
    <row r="1082" s="3" customFormat="1" ht="24.75" customHeight="1"/>
    <row r="1083" s="3" customFormat="1" ht="24.75" customHeight="1"/>
    <row r="1084" s="3" customFormat="1" ht="24.75" customHeight="1"/>
    <row r="1085" s="3" customFormat="1" ht="24.75" customHeight="1"/>
    <row r="1086" s="3" customFormat="1" ht="24.75" customHeight="1"/>
    <row r="1087" s="3" customFormat="1" ht="24.75" customHeight="1"/>
    <row r="1088" s="3" customFormat="1" ht="24.75" customHeight="1"/>
    <row r="1089" s="3" customFormat="1" ht="24.75" customHeight="1"/>
    <row r="1090" s="3" customFormat="1" ht="24.75" customHeight="1"/>
    <row r="1091" s="3" customFormat="1" ht="24.75" customHeight="1"/>
    <row r="1092" s="3" customFormat="1" ht="24.75" customHeight="1"/>
    <row r="1093" s="3" customFormat="1" ht="24.75" customHeight="1"/>
    <row r="1094" s="3" customFormat="1" ht="24.75" customHeight="1"/>
    <row r="1095" s="3" customFormat="1" ht="24.75" customHeight="1"/>
    <row r="1096" s="3" customFormat="1" ht="24.75" customHeight="1"/>
    <row r="1097" s="3" customFormat="1" ht="24.75" customHeight="1"/>
    <row r="1098" s="3" customFormat="1" ht="24.75" customHeight="1"/>
    <row r="1099" s="3" customFormat="1" ht="24.75" customHeight="1"/>
    <row r="1100" s="3" customFormat="1" ht="24.75" customHeight="1"/>
    <row r="1101" s="3" customFormat="1" ht="24.75" customHeight="1"/>
    <row r="1102" s="3" customFormat="1" ht="24.75" customHeight="1"/>
    <row r="1103" s="3" customFormat="1" ht="24.75" customHeight="1"/>
    <row r="1104" s="3" customFormat="1" ht="24.75" customHeight="1"/>
    <row r="1105" s="3" customFormat="1" ht="24.75" customHeight="1"/>
    <row r="1106" s="3" customFormat="1" ht="24.75" customHeight="1"/>
    <row r="1107" s="3" customFormat="1" ht="24.75" customHeight="1"/>
    <row r="1108" s="3" customFormat="1" ht="24.75" customHeight="1"/>
    <row r="1109" s="3" customFormat="1" ht="24.75" customHeight="1"/>
    <row r="1110" s="3" customFormat="1" ht="24.75" customHeight="1"/>
    <row r="1111" s="3" customFormat="1" ht="24.75" customHeight="1"/>
    <row r="1112" s="3" customFormat="1" ht="24.75" customHeight="1"/>
    <row r="1113" s="3" customFormat="1" ht="24.75" customHeight="1"/>
    <row r="1114" s="3" customFormat="1" ht="24.75" customHeight="1"/>
    <row r="1115" s="3" customFormat="1" ht="24.75" customHeight="1"/>
    <row r="1116" s="3" customFormat="1" ht="24.75" customHeight="1"/>
    <row r="1117" s="3" customFormat="1" ht="24.75" customHeight="1"/>
    <row r="1118" s="3" customFormat="1" ht="24.75" customHeight="1"/>
    <row r="1119" s="3" customFormat="1" ht="24.75" customHeight="1"/>
    <row r="1120" s="3" customFormat="1" ht="24.75" customHeight="1"/>
    <row r="1121" s="3" customFormat="1" ht="24.75" customHeight="1"/>
    <row r="1122" s="3" customFormat="1" ht="24.75" customHeight="1"/>
    <row r="1123" s="3" customFormat="1" ht="24.75" customHeight="1"/>
    <row r="1124" s="3" customFormat="1" ht="24.75" customHeight="1"/>
    <row r="1125" s="3" customFormat="1" ht="24.75" customHeight="1"/>
    <row r="1126" s="3" customFormat="1" ht="24.75" customHeight="1"/>
    <row r="1127" s="3" customFormat="1" ht="24.75" customHeight="1"/>
    <row r="1128" s="3" customFormat="1" ht="24.75" customHeight="1"/>
    <row r="1129" s="3" customFormat="1" ht="24.75" customHeight="1"/>
    <row r="1130" s="3" customFormat="1" ht="24.75" customHeight="1"/>
    <row r="1131" s="3" customFormat="1" ht="24.75" customHeight="1"/>
    <row r="1132" s="3" customFormat="1" ht="24.75" customHeight="1"/>
    <row r="1133" s="3" customFormat="1" ht="24.75" customHeight="1"/>
    <row r="1134" s="3" customFormat="1" ht="24.75" customHeight="1"/>
    <row r="1135" s="3" customFormat="1" ht="24.75" customHeight="1"/>
    <row r="1136" s="3" customFormat="1" ht="24.75" customHeight="1"/>
    <row r="1137" s="3" customFormat="1" ht="24.75" customHeight="1"/>
    <row r="1138" s="3" customFormat="1" ht="24.75" customHeight="1"/>
    <row r="1139" s="3" customFormat="1" ht="24.75" customHeight="1"/>
    <row r="1140" s="3" customFormat="1" ht="24.75" customHeight="1"/>
    <row r="1141" s="3" customFormat="1" ht="24.75" customHeight="1"/>
    <row r="1142" s="3" customFormat="1" ht="24.75" customHeight="1"/>
    <row r="1143" s="3" customFormat="1" ht="24.75" customHeight="1"/>
    <row r="1144" s="3" customFormat="1" ht="24.75" customHeight="1"/>
    <row r="1145" s="3" customFormat="1" ht="24.75" customHeight="1"/>
    <row r="1146" s="3" customFormat="1" ht="24.75" customHeight="1"/>
    <row r="1147" s="3" customFormat="1" ht="24.75" customHeight="1"/>
    <row r="1148" s="3" customFormat="1" ht="24.75" customHeight="1"/>
    <row r="1149" s="3" customFormat="1" ht="24.75" customHeight="1"/>
    <row r="1150" s="3" customFormat="1" ht="24.75" customHeight="1"/>
    <row r="1151" s="3" customFormat="1" ht="24.75" customHeight="1"/>
    <row r="1152" s="3" customFormat="1" ht="24.75" customHeight="1"/>
    <row r="1153" s="3" customFormat="1" ht="24.75" customHeight="1"/>
    <row r="1154" s="3" customFormat="1" ht="24.75" customHeight="1"/>
    <row r="1155" s="3" customFormat="1" ht="24.75" customHeight="1"/>
    <row r="1156" s="3" customFormat="1" ht="24.75" customHeight="1"/>
    <row r="1157" s="3" customFormat="1" ht="24.75" customHeight="1"/>
    <row r="1158" s="3" customFormat="1" ht="24.75" customHeight="1"/>
    <row r="1159" s="3" customFormat="1" ht="24.75" customHeight="1"/>
    <row r="1160" s="3" customFormat="1" ht="24.75" customHeight="1"/>
    <row r="1161" s="3" customFormat="1" ht="24.75" customHeight="1"/>
    <row r="1162" s="3" customFormat="1" ht="24.75" customHeight="1"/>
    <row r="1163" s="3" customFormat="1" ht="24.75" customHeight="1"/>
    <row r="1164" s="3" customFormat="1" ht="24.75" customHeight="1"/>
    <row r="1165" s="3" customFormat="1" ht="24.75" customHeight="1"/>
    <row r="1166" s="3" customFormat="1" ht="24.75" customHeight="1"/>
    <row r="1167" s="3" customFormat="1" ht="24.75" customHeight="1"/>
    <row r="1168" s="3" customFormat="1" ht="24.75" customHeight="1"/>
    <row r="1169" s="3" customFormat="1" ht="24.75" customHeight="1"/>
    <row r="1170" s="3" customFormat="1" ht="24.75" customHeight="1"/>
    <row r="1171" s="3" customFormat="1" ht="24.75" customHeight="1"/>
    <row r="1172" s="3" customFormat="1" ht="24.75" customHeight="1"/>
    <row r="1173" s="3" customFormat="1" ht="24.75" customHeight="1"/>
    <row r="1174" s="3" customFormat="1" ht="24.75" customHeight="1"/>
    <row r="1175" s="3" customFormat="1" ht="24.75" customHeight="1"/>
    <row r="1176" s="3" customFormat="1" ht="24.75" customHeight="1"/>
    <row r="1177" s="3" customFormat="1" ht="24.75" customHeight="1"/>
    <row r="1178" s="3" customFormat="1" ht="24.75" customHeight="1"/>
    <row r="1179" s="3" customFormat="1" ht="24.75" customHeight="1"/>
    <row r="1180" s="3" customFormat="1" ht="24.75" customHeight="1"/>
    <row r="1181" s="3" customFormat="1" ht="24.75" customHeight="1"/>
    <row r="1182" s="3" customFormat="1" ht="24.75" customHeight="1"/>
    <row r="1183" s="3" customFormat="1" ht="24.75" customHeight="1"/>
    <row r="1184" s="3" customFormat="1" ht="24.75" customHeight="1"/>
    <row r="1185" s="3" customFormat="1" ht="24.75" customHeight="1"/>
    <row r="1186" s="3" customFormat="1" ht="24.75" customHeight="1"/>
    <row r="1187" s="3" customFormat="1" ht="24.75" customHeight="1"/>
    <row r="1188" s="3" customFormat="1" ht="24.75" customHeight="1"/>
    <row r="1189" s="3" customFormat="1" ht="24.75" customHeight="1"/>
    <row r="1190" s="3" customFormat="1" ht="24.75" customHeight="1"/>
    <row r="1191" s="3" customFormat="1" ht="24.75" customHeight="1"/>
    <row r="1192" s="3" customFormat="1" ht="24.75" customHeight="1"/>
    <row r="1193" s="3" customFormat="1" ht="24.75" customHeight="1"/>
    <row r="1194" s="3" customFormat="1" ht="24.75" customHeight="1"/>
    <row r="1195" s="3" customFormat="1" ht="24.75" customHeight="1"/>
    <row r="1196" s="3" customFormat="1" ht="24.75" customHeight="1"/>
    <row r="1197" s="3" customFormat="1" ht="24.75" customHeight="1"/>
    <row r="1198" s="3" customFormat="1" ht="24.75" customHeight="1"/>
    <row r="1199" s="3" customFormat="1" ht="24.75" customHeight="1"/>
    <row r="1200" s="3" customFormat="1" ht="24.75" customHeight="1"/>
    <row r="1201" s="3" customFormat="1" ht="24.75" customHeight="1"/>
    <row r="1202" s="3" customFormat="1" ht="24.75" customHeight="1"/>
    <row r="1203" s="3" customFormat="1" ht="24.75" customHeight="1"/>
    <row r="1204" s="3" customFormat="1" ht="24.75" customHeight="1"/>
    <row r="1205" s="3" customFormat="1" ht="24.75" customHeight="1"/>
    <row r="1206" s="3" customFormat="1" ht="24.75" customHeight="1"/>
    <row r="1207" s="3" customFormat="1" ht="24.75" customHeight="1"/>
    <row r="1208" s="3" customFormat="1" ht="24.75" customHeight="1"/>
    <row r="1209" s="3" customFormat="1" ht="24.75" customHeight="1"/>
    <row r="1210" s="3" customFormat="1" ht="24.75" customHeight="1"/>
    <row r="1211" s="3" customFormat="1" ht="24.75" customHeight="1"/>
    <row r="1212" s="3" customFormat="1" ht="24.75" customHeight="1"/>
    <row r="1213" s="3" customFormat="1" ht="24.75" customHeight="1"/>
    <row r="1214" s="3" customFormat="1" ht="24.75" customHeight="1"/>
    <row r="1215" s="3" customFormat="1" ht="24.75" customHeight="1"/>
    <row r="1216" s="3" customFormat="1" ht="24.75" customHeight="1"/>
    <row r="1217" s="3" customFormat="1" ht="24.75" customHeight="1"/>
    <row r="1218" s="3" customFormat="1" ht="24.75" customHeight="1"/>
    <row r="1219" s="3" customFormat="1" ht="24.75" customHeight="1"/>
    <row r="1220" s="3" customFormat="1" ht="24.75" customHeight="1"/>
    <row r="1221" s="3" customFormat="1" ht="24.75" customHeight="1"/>
    <row r="1222" s="3" customFormat="1" ht="24.75" customHeight="1"/>
    <row r="1223" s="3" customFormat="1" ht="24.75" customHeight="1"/>
    <row r="1224" s="3" customFormat="1" ht="24.75" customHeight="1"/>
    <row r="1225" s="3" customFormat="1" ht="24.75" customHeight="1"/>
    <row r="1226" s="3" customFormat="1" ht="24.75" customHeight="1"/>
    <row r="1227" s="3" customFormat="1" ht="24.75" customHeight="1"/>
    <row r="1228" s="3" customFormat="1" ht="24.75" customHeight="1"/>
    <row r="1229" s="3" customFormat="1" ht="24.75" customHeight="1"/>
    <row r="1230" s="3" customFormat="1" ht="24.75" customHeight="1"/>
    <row r="1231" s="3" customFormat="1" ht="24.75" customHeight="1"/>
    <row r="1232" s="3" customFormat="1" ht="24.75" customHeight="1"/>
    <row r="1233" s="3" customFormat="1" ht="24.75" customHeight="1"/>
    <row r="1234" s="3" customFormat="1" ht="24.75" customHeight="1"/>
    <row r="1235" s="3" customFormat="1" ht="24.75" customHeight="1"/>
    <row r="1236" s="3" customFormat="1" ht="24.75" customHeight="1"/>
    <row r="1237" s="3" customFormat="1" ht="24.75" customHeight="1"/>
    <row r="1238" s="3" customFormat="1" ht="24.75" customHeight="1"/>
    <row r="1239" s="3" customFormat="1" ht="24.75" customHeight="1"/>
    <row r="1240" s="3" customFormat="1" ht="24.75" customHeight="1"/>
    <row r="1241" s="3" customFormat="1" ht="24.75" customHeight="1"/>
    <row r="1242" s="3" customFormat="1" ht="24.75" customHeight="1"/>
    <row r="1243" s="3" customFormat="1" ht="24.75" customHeight="1"/>
    <row r="1244" s="3" customFormat="1" ht="24.75" customHeight="1"/>
    <row r="1245" s="3" customFormat="1" ht="24.75" customHeight="1"/>
    <row r="1246" s="3" customFormat="1" ht="24.75" customHeight="1"/>
    <row r="1247" s="3" customFormat="1" ht="24.75" customHeight="1"/>
    <row r="1248" s="3" customFormat="1" ht="24.75" customHeight="1"/>
    <row r="1249" s="3" customFormat="1" ht="24.75" customHeight="1"/>
    <row r="1250" s="3" customFormat="1" ht="24.75" customHeight="1"/>
    <row r="1251" s="3" customFormat="1" ht="24.75" customHeight="1"/>
    <row r="1252" s="3" customFormat="1" ht="24.75" customHeight="1"/>
    <row r="1253" s="3" customFormat="1" ht="24.75" customHeight="1"/>
    <row r="1254" s="3" customFormat="1" ht="24.75" customHeight="1"/>
    <row r="1255" s="3" customFormat="1" ht="24.75" customHeight="1"/>
    <row r="1256" s="3" customFormat="1" ht="24.75" customHeight="1"/>
    <row r="1257" s="3" customFormat="1" ht="24.75" customHeight="1"/>
    <row r="1258" s="3" customFormat="1" ht="24.75" customHeight="1"/>
    <row r="1259" s="3" customFormat="1" ht="24.75" customHeight="1"/>
    <row r="1260" s="3" customFormat="1" ht="24.75" customHeight="1"/>
    <row r="1261" s="3" customFormat="1" ht="24.75" customHeight="1"/>
    <row r="1262" s="3" customFormat="1" ht="24.75" customHeight="1"/>
    <row r="1263" s="3" customFormat="1" ht="24.75" customHeight="1"/>
    <row r="1264" s="3" customFormat="1" ht="24.75" customHeight="1"/>
    <row r="1265" s="3" customFormat="1" ht="24.75" customHeight="1"/>
    <row r="1266" s="3" customFormat="1" ht="24.75" customHeight="1"/>
    <row r="1267" s="3" customFormat="1" ht="24.75" customHeight="1"/>
    <row r="1268" s="3" customFormat="1" ht="24.75" customHeight="1"/>
    <row r="1269" s="3" customFormat="1" ht="24.75" customHeight="1"/>
    <row r="1270" s="3" customFormat="1" ht="24.75" customHeight="1"/>
    <row r="1271" s="3" customFormat="1" ht="24.75" customHeight="1"/>
    <row r="1272" s="3" customFormat="1" ht="24.75" customHeight="1"/>
    <row r="1273" s="3" customFormat="1" ht="24.75" customHeight="1"/>
    <row r="1274" s="3" customFormat="1" ht="24.75" customHeight="1"/>
    <row r="1275" s="3" customFormat="1" ht="24.75" customHeight="1"/>
    <row r="1276" s="3" customFormat="1" ht="24.75" customHeight="1"/>
    <row r="1277" s="3" customFormat="1" ht="24.75" customHeight="1"/>
    <row r="1278" s="3" customFormat="1" ht="24.75" customHeight="1"/>
    <row r="1279" s="3" customFormat="1" ht="24.75" customHeight="1"/>
    <row r="1280" s="3" customFormat="1" ht="24.75" customHeight="1"/>
    <row r="1281" s="3" customFormat="1" ht="24.75" customHeight="1"/>
    <row r="1282" s="3" customFormat="1" ht="24.75" customHeight="1"/>
    <row r="1283" s="3" customFormat="1" ht="24.75" customHeight="1"/>
    <row r="1284" s="3" customFormat="1" ht="24.75" customHeight="1"/>
    <row r="1285" s="3" customFormat="1" ht="24.75" customHeight="1"/>
    <row r="1286" s="3" customFormat="1" ht="24.75" customHeight="1"/>
    <row r="1287" s="3" customFormat="1" ht="24.75" customHeight="1"/>
    <row r="1288" s="3" customFormat="1" ht="24.75" customHeight="1"/>
    <row r="1289" s="3" customFormat="1" ht="24.75" customHeight="1"/>
    <row r="1290" s="3" customFormat="1" ht="24.75" customHeight="1"/>
    <row r="1291" s="3" customFormat="1" ht="24.75" customHeight="1"/>
    <row r="1292" s="3" customFormat="1" ht="24.75" customHeight="1"/>
    <row r="1293" s="3" customFormat="1" ht="24.75" customHeight="1"/>
    <row r="1294" s="3" customFormat="1" ht="24.75" customHeight="1"/>
    <row r="1295" s="3" customFormat="1" ht="24.75" customHeight="1"/>
    <row r="1296" s="3" customFormat="1" ht="24.75" customHeight="1"/>
    <row r="1297" s="3" customFormat="1" ht="24.75" customHeight="1"/>
    <row r="1298" s="3" customFormat="1" ht="24.75" customHeight="1"/>
    <row r="1299" s="3" customFormat="1" ht="24.75" customHeight="1"/>
    <row r="1300" s="3" customFormat="1" ht="24.75" customHeight="1"/>
    <row r="1301" s="3" customFormat="1" ht="24.75" customHeight="1"/>
    <row r="1302" s="3" customFormat="1" ht="24.75" customHeight="1"/>
    <row r="1303" s="3" customFormat="1" ht="24.75" customHeight="1"/>
    <row r="1304" s="3" customFormat="1" ht="24.75" customHeight="1"/>
    <row r="1305" s="3" customFormat="1" ht="24.75" customHeight="1"/>
    <row r="1306" s="3" customFormat="1" ht="24.75" customHeight="1"/>
    <row r="1307" s="3" customFormat="1" ht="24.75" customHeight="1"/>
    <row r="1308" s="3" customFormat="1" ht="24.75" customHeight="1"/>
    <row r="1309" s="3" customFormat="1" ht="24.75" customHeight="1"/>
    <row r="1310" s="3" customFormat="1" ht="24.75" customHeight="1"/>
    <row r="1311" s="3" customFormat="1" ht="24.75" customHeight="1"/>
    <row r="1312" s="3" customFormat="1" ht="24.75" customHeight="1"/>
    <row r="1313" s="3" customFormat="1" ht="24.75" customHeight="1"/>
    <row r="1314" s="3" customFormat="1" ht="24.75" customHeight="1"/>
    <row r="1315" s="3" customFormat="1" ht="24.75" customHeight="1"/>
    <row r="1316" s="3" customFormat="1" ht="24.75" customHeight="1"/>
    <row r="1317" s="3" customFormat="1" ht="24.75" customHeight="1"/>
    <row r="1318" s="3" customFormat="1" ht="24.75" customHeight="1"/>
    <row r="1319" s="3" customFormat="1" ht="24.75" customHeight="1"/>
    <row r="1320" s="3" customFormat="1" ht="24.75" customHeight="1"/>
    <row r="1321" s="3" customFormat="1" ht="24.75" customHeight="1"/>
    <row r="1322" s="3" customFormat="1" ht="24.75" customHeight="1"/>
    <row r="1323" s="3" customFormat="1" ht="24.75" customHeight="1"/>
    <row r="1324" s="3" customFormat="1" ht="24.75" customHeight="1"/>
    <row r="1325" s="3" customFormat="1" ht="24.75" customHeight="1"/>
    <row r="1326" s="3" customFormat="1" ht="24.75" customHeight="1"/>
    <row r="1327" s="3" customFormat="1" ht="24.75" customHeight="1"/>
    <row r="1328" s="3" customFormat="1" ht="24.75" customHeight="1"/>
    <row r="1329" s="3" customFormat="1" ht="24.75" customHeight="1"/>
    <row r="1330" s="3" customFormat="1" ht="24.75" customHeight="1"/>
    <row r="1331" s="3" customFormat="1" ht="24.75" customHeight="1"/>
    <row r="1332" s="3" customFormat="1" ht="24.75" customHeight="1"/>
    <row r="1333" s="3" customFormat="1" ht="24.75" customHeight="1"/>
    <row r="1334" s="3" customFormat="1" ht="24.75" customHeight="1"/>
    <row r="1335" s="3" customFormat="1" ht="24.75" customHeight="1"/>
    <row r="1336" s="3" customFormat="1" ht="24.75" customHeight="1"/>
    <row r="1337" s="3" customFormat="1" ht="24.75" customHeight="1"/>
    <row r="1338" s="3" customFormat="1" ht="24.75" customHeight="1"/>
    <row r="1339" s="3" customFormat="1" ht="24.75" customHeight="1"/>
    <row r="1340" s="3" customFormat="1" ht="24.75" customHeight="1"/>
    <row r="1341" s="3" customFormat="1" ht="24.75" customHeight="1"/>
    <row r="1342" s="3" customFormat="1" ht="24.75" customHeight="1"/>
    <row r="1343" s="3" customFormat="1" ht="24.75" customHeight="1"/>
    <row r="1344" s="3" customFormat="1" ht="24.75" customHeight="1"/>
    <row r="1345" s="3" customFormat="1" ht="24.75" customHeight="1"/>
    <row r="1346" s="3" customFormat="1" ht="24.75" customHeight="1"/>
    <row r="1347" s="3" customFormat="1" ht="24.75" customHeight="1"/>
    <row r="1348" s="3" customFormat="1" ht="24.75" customHeight="1"/>
    <row r="1349" s="3" customFormat="1" ht="24.75" customHeight="1"/>
    <row r="1350" s="3" customFormat="1" ht="24.75" customHeight="1"/>
    <row r="1351" s="3" customFormat="1" ht="24.75" customHeight="1"/>
    <row r="1352" s="3" customFormat="1" ht="24.75" customHeight="1"/>
    <row r="1353" s="3" customFormat="1" ht="24.75" customHeight="1"/>
    <row r="1354" s="3" customFormat="1" ht="24.75" customHeight="1"/>
    <row r="1355" s="3" customFormat="1" ht="24.75" customHeight="1"/>
    <row r="1356" s="3" customFormat="1" ht="24.75" customHeight="1"/>
    <row r="1357" s="3" customFormat="1" ht="24.75" customHeight="1"/>
    <row r="1358" s="3" customFormat="1" ht="24.75" customHeight="1"/>
    <row r="1359" s="3" customFormat="1" ht="24.75" customHeight="1"/>
    <row r="1360" s="3" customFormat="1" ht="24.75" customHeight="1"/>
    <row r="1361" s="3" customFormat="1" ht="24.75" customHeight="1"/>
    <row r="1362" s="3" customFormat="1" ht="24.75" customHeight="1"/>
    <row r="1363" s="3" customFormat="1" ht="24.75" customHeight="1"/>
    <row r="1364" s="3" customFormat="1" ht="24.75" customHeight="1"/>
    <row r="1365" s="3" customFormat="1" ht="24.75" customHeight="1"/>
    <row r="1366" s="3" customFormat="1" ht="24.75" customHeight="1"/>
    <row r="1367" s="3" customFormat="1" ht="24.75" customHeight="1"/>
    <row r="1368" s="3" customFormat="1" ht="24.75" customHeight="1"/>
    <row r="1369" s="3" customFormat="1" ht="24.75" customHeight="1"/>
    <row r="1370" s="3" customFormat="1" ht="24.75" customHeight="1"/>
    <row r="1371" s="3" customFormat="1" ht="24.75" customHeight="1"/>
    <row r="1372" s="3" customFormat="1" ht="24.75" customHeight="1"/>
    <row r="1373" s="3" customFormat="1" ht="24.75" customHeight="1"/>
    <row r="1374" s="3" customFormat="1" ht="24.75" customHeight="1"/>
    <row r="1375" s="3" customFormat="1" ht="24.75" customHeight="1"/>
    <row r="1376" s="3" customFormat="1" ht="24.75" customHeight="1"/>
    <row r="1377" s="3" customFormat="1" ht="24.75" customHeight="1"/>
    <row r="1378" s="3" customFormat="1" ht="24.75" customHeight="1"/>
    <row r="1379" s="3" customFormat="1" ht="24.75" customHeight="1"/>
    <row r="1380" s="3" customFormat="1" ht="24.75" customHeight="1"/>
    <row r="1381" s="3" customFormat="1" ht="24.75" customHeight="1"/>
    <row r="1382" s="3" customFormat="1" ht="24.75" customHeight="1"/>
    <row r="1383" s="3" customFormat="1" ht="24.75" customHeight="1"/>
    <row r="1384" s="3" customFormat="1" ht="24.75" customHeight="1"/>
    <row r="1385" s="3" customFormat="1" ht="24.75" customHeight="1"/>
    <row r="1386" s="3" customFormat="1" ht="24.75" customHeight="1"/>
    <row r="1387" s="3" customFormat="1" ht="24.75" customHeight="1"/>
    <row r="1388" s="3" customFormat="1" ht="24.75" customHeight="1"/>
    <row r="1389" s="3" customFormat="1" ht="24.75" customHeight="1"/>
    <row r="1390" s="3" customFormat="1" ht="24.75" customHeight="1"/>
    <row r="1391" s="3" customFormat="1" ht="24.75" customHeight="1"/>
    <row r="1392" s="3" customFormat="1" ht="24.75" customHeight="1"/>
    <row r="1393" s="3" customFormat="1" ht="24.75" customHeight="1"/>
    <row r="1394" s="3" customFormat="1" ht="24.75" customHeight="1"/>
    <row r="1395" s="3" customFormat="1" ht="24.75" customHeight="1"/>
    <row r="1396" s="3" customFormat="1" ht="24.75" customHeight="1"/>
    <row r="1397" s="3" customFormat="1" ht="24.75" customHeight="1"/>
    <row r="1398" s="3" customFormat="1" ht="24.75" customHeight="1"/>
    <row r="1399" s="3" customFormat="1" ht="24.75" customHeight="1"/>
    <row r="1400" s="3" customFormat="1" ht="24.75" customHeight="1"/>
    <row r="1401" s="3" customFormat="1" ht="24.75" customHeight="1"/>
    <row r="1402" s="3" customFormat="1" ht="24.75" customHeight="1"/>
    <row r="1403" s="3" customFormat="1" ht="24.75" customHeight="1"/>
    <row r="1404" s="3" customFormat="1" ht="24.75" customHeight="1"/>
    <row r="1405" s="3" customFormat="1" ht="24.75" customHeight="1"/>
    <row r="1406" s="3" customFormat="1" ht="24.75" customHeight="1"/>
    <row r="1407" s="3" customFormat="1" ht="24.75" customHeight="1"/>
    <row r="1408" s="3" customFormat="1" ht="24.75" customHeight="1"/>
    <row r="1409" s="3" customFormat="1" ht="24.75" customHeight="1"/>
    <row r="1410" s="3" customFormat="1" ht="24.75" customHeight="1"/>
    <row r="1411" s="3" customFormat="1" ht="24.75" customHeight="1"/>
    <row r="1412" s="3" customFormat="1" ht="24.75" customHeight="1"/>
    <row r="1413" s="3" customFormat="1" ht="24.75" customHeight="1"/>
    <row r="1414" s="3" customFormat="1" ht="24.75" customHeight="1"/>
    <row r="1415" s="3" customFormat="1" ht="24.75" customHeight="1"/>
    <row r="1416" s="3" customFormat="1" ht="24.75" customHeight="1"/>
    <row r="1417" s="3" customFormat="1" ht="24.75" customHeight="1"/>
    <row r="1418" s="3" customFormat="1" ht="24.75" customHeight="1"/>
    <row r="1419" s="3" customFormat="1" ht="24.75" customHeight="1"/>
    <row r="1420" s="3" customFormat="1" ht="24.75" customHeight="1"/>
    <row r="1421" s="3" customFormat="1" ht="24.75" customHeight="1"/>
    <row r="1422" s="3" customFormat="1" ht="24.75" customHeight="1"/>
    <row r="1423" s="3" customFormat="1" ht="24.75" customHeight="1"/>
    <row r="1424" s="3" customFormat="1" ht="24.75" customHeight="1"/>
    <row r="1425" s="3" customFormat="1" ht="24.75" customHeight="1"/>
    <row r="1426" s="3" customFormat="1" ht="24.75" customHeight="1"/>
    <row r="1427" s="3" customFormat="1" ht="24.75" customHeight="1"/>
    <row r="1428" s="3" customFormat="1" ht="24.75" customHeight="1"/>
    <row r="1429" s="3" customFormat="1" ht="24.75" customHeight="1"/>
    <row r="1430" s="3" customFormat="1" ht="24.75" customHeight="1"/>
    <row r="1431" s="3" customFormat="1" ht="24.75" customHeight="1"/>
    <row r="1432" s="3" customFormat="1" ht="24.75" customHeight="1"/>
    <row r="1433" s="3" customFormat="1" ht="24.75" customHeight="1"/>
    <row r="1434" s="3" customFormat="1" ht="24.75" customHeight="1"/>
    <row r="1435" s="3" customFormat="1" ht="24.75" customHeight="1"/>
    <row r="1436" s="3" customFormat="1" ht="24.75" customHeight="1"/>
    <row r="1437" s="3" customFormat="1" ht="24.75" customHeight="1"/>
    <row r="1438" s="3" customFormat="1" ht="24.75" customHeight="1"/>
    <row r="1439" s="3" customFormat="1" ht="24.75" customHeight="1"/>
    <row r="1440" s="3" customFormat="1" ht="24.75" customHeight="1"/>
    <row r="1441" s="3" customFormat="1" ht="24.75" customHeight="1"/>
    <row r="1442" s="3" customFormat="1" ht="24.75" customHeight="1"/>
    <row r="1443" s="3" customFormat="1" ht="24.75" customHeight="1"/>
    <row r="1444" s="3" customFormat="1" ht="24.75" customHeight="1"/>
    <row r="1445" s="3" customFormat="1" ht="24.75" customHeight="1"/>
    <row r="1446" s="3" customFormat="1" ht="24.75" customHeight="1"/>
    <row r="1447" s="3" customFormat="1" ht="24.75" customHeight="1"/>
    <row r="1448" s="3" customFormat="1" ht="24.75" customHeight="1"/>
    <row r="1449" s="3" customFormat="1" ht="24.75" customHeight="1"/>
    <row r="1450" s="3" customFormat="1" ht="24.75" customHeight="1"/>
    <row r="1451" s="3" customFormat="1" ht="24.75" customHeight="1"/>
    <row r="1452" s="3" customFormat="1" ht="24.75" customHeight="1"/>
    <row r="1453" s="3" customFormat="1" ht="24.75" customHeight="1"/>
    <row r="1454" s="3" customFormat="1" ht="24.75" customHeight="1"/>
    <row r="1455" s="3" customFormat="1" ht="24.75" customHeight="1"/>
    <row r="1456" s="3" customFormat="1" ht="24.75" customHeight="1"/>
    <row r="1457" s="3" customFormat="1" ht="24.75" customHeight="1"/>
    <row r="1458" s="3" customFormat="1" ht="24.75" customHeight="1"/>
    <row r="1459" s="3" customFormat="1" ht="24.75" customHeight="1"/>
    <row r="1460" s="3" customFormat="1" ht="24.75" customHeight="1"/>
    <row r="1461" s="3" customFormat="1" ht="24.75" customHeight="1"/>
    <row r="1462" s="3" customFormat="1" ht="24.75" customHeight="1"/>
    <row r="1463" s="3" customFormat="1" ht="24.75" customHeight="1"/>
    <row r="1464" s="3" customFormat="1" ht="24.75" customHeight="1"/>
    <row r="1465" s="3" customFormat="1" ht="24.75" customHeight="1"/>
    <row r="1466" s="3" customFormat="1" ht="24.75" customHeight="1"/>
    <row r="1467" s="3" customFormat="1" ht="24.75" customHeight="1"/>
    <row r="1468" s="3" customFormat="1" ht="24.75" customHeight="1"/>
    <row r="1469" s="3" customFormat="1" ht="24.75" customHeight="1"/>
    <row r="1470" s="3" customFormat="1" ht="24.75" customHeight="1"/>
    <row r="1471" s="3" customFormat="1" ht="24.75" customHeight="1"/>
    <row r="1472" s="3" customFormat="1" ht="24.75" customHeight="1"/>
    <row r="1473" s="3" customFormat="1" ht="24.75" customHeight="1"/>
    <row r="1474" s="3" customFormat="1" ht="24.75" customHeight="1"/>
    <row r="1475" s="3" customFormat="1" ht="24.75" customHeight="1"/>
    <row r="1476" s="3" customFormat="1" ht="24.75" customHeight="1"/>
    <row r="1477" s="3" customFormat="1" ht="24.75" customHeight="1"/>
    <row r="1478" s="3" customFormat="1" ht="24.75" customHeight="1"/>
    <row r="1479" s="3" customFormat="1" ht="24.75" customHeight="1"/>
    <row r="1480" s="3" customFormat="1" ht="24.75" customHeight="1"/>
    <row r="1481" s="3" customFormat="1" ht="24.75" customHeight="1"/>
    <row r="1482" s="3" customFormat="1" ht="24.75" customHeight="1"/>
    <row r="1483" s="3" customFormat="1" ht="24.75" customHeight="1"/>
    <row r="1484" s="3" customFormat="1" ht="24.75" customHeight="1"/>
    <row r="1485" s="3" customFormat="1" ht="24.75" customHeight="1"/>
    <row r="1486" s="3" customFormat="1" ht="24.75" customHeight="1"/>
    <row r="1487" s="3" customFormat="1" ht="24.75" customHeight="1"/>
    <row r="1488" s="3" customFormat="1" ht="24.75" customHeight="1"/>
    <row r="1489" s="3" customFormat="1" ht="24.75" customHeight="1"/>
    <row r="1490" s="3" customFormat="1" ht="24.75" customHeight="1"/>
    <row r="1491" s="3" customFormat="1" ht="24.75" customHeight="1"/>
    <row r="1492" s="3" customFormat="1" ht="24.75" customHeight="1"/>
    <row r="1493" s="3" customFormat="1" ht="24.75" customHeight="1"/>
    <row r="1494" s="3" customFormat="1" ht="24.75" customHeight="1"/>
    <row r="1495" s="3" customFormat="1" ht="24.75" customHeight="1"/>
    <row r="1496" s="3" customFormat="1" ht="24.75" customHeight="1"/>
    <row r="1497" s="3" customFormat="1" ht="24.75" customHeight="1"/>
    <row r="1498" s="3" customFormat="1" ht="24.75" customHeight="1"/>
    <row r="1499" s="3" customFormat="1" ht="24.75" customHeight="1"/>
    <row r="1500" s="3" customFormat="1" ht="24.75" customHeight="1"/>
    <row r="1501" s="3" customFormat="1" ht="24.75" customHeight="1"/>
    <row r="1502" s="3" customFormat="1" ht="24.75" customHeight="1"/>
    <row r="1503" s="3" customFormat="1" ht="24.75" customHeight="1"/>
    <row r="1504" s="3" customFormat="1" ht="24.75" customHeight="1"/>
    <row r="1505" s="3" customFormat="1" ht="24.75" customHeight="1"/>
    <row r="1506" s="3" customFormat="1" ht="24.75" customHeight="1"/>
    <row r="1507" s="3" customFormat="1" ht="24.75" customHeight="1"/>
    <row r="1508" s="3" customFormat="1" ht="24.75" customHeight="1"/>
    <row r="1509" s="3" customFormat="1" ht="24.75" customHeight="1"/>
    <row r="1510" s="3" customFormat="1" ht="24.75" customHeight="1"/>
    <row r="1511" s="3" customFormat="1" ht="24.75" customHeight="1"/>
    <row r="1512" s="3" customFormat="1" ht="24.75" customHeight="1"/>
    <row r="1513" s="3" customFormat="1" ht="24.75" customHeight="1"/>
    <row r="1514" s="3" customFormat="1" ht="24.75" customHeight="1"/>
    <row r="1515" s="3" customFormat="1" ht="24.75" customHeight="1"/>
    <row r="1516" s="3" customFormat="1" ht="24.75" customHeight="1"/>
    <row r="1517" s="3" customFormat="1" ht="24.75" customHeight="1"/>
    <row r="1518" s="3" customFormat="1" ht="24.75" customHeight="1"/>
    <row r="1519" s="3" customFormat="1" ht="24.75" customHeight="1"/>
    <row r="1520" s="3" customFormat="1" ht="24.75" customHeight="1"/>
    <row r="1521" s="3" customFormat="1" ht="24.75" customHeight="1"/>
    <row r="1522" s="3" customFormat="1" ht="24.75" customHeight="1"/>
    <row r="1523" s="3" customFormat="1" ht="24.75" customHeight="1"/>
    <row r="1524" s="3" customFormat="1" ht="24.75" customHeight="1"/>
    <row r="1525" s="3" customFormat="1" ht="24.75" customHeight="1"/>
    <row r="1526" s="3" customFormat="1" ht="24.75" customHeight="1"/>
    <row r="1527" s="3" customFormat="1" ht="24.75" customHeight="1"/>
    <row r="1528" s="3" customFormat="1" ht="24.75" customHeight="1"/>
    <row r="1529" s="3" customFormat="1" ht="24.75" customHeight="1"/>
    <row r="1530" s="3" customFormat="1" ht="24.75" customHeight="1"/>
    <row r="1531" s="3" customFormat="1" ht="24.75" customHeight="1"/>
    <row r="1532" s="3" customFormat="1" ht="24.75" customHeight="1"/>
    <row r="1533" s="3" customFormat="1" ht="24.75" customHeight="1"/>
    <row r="1534" s="3" customFormat="1" ht="24.75" customHeight="1"/>
    <row r="1535" s="3" customFormat="1" ht="24.75" customHeight="1"/>
    <row r="1536" s="3" customFormat="1" ht="24.75" customHeight="1"/>
    <row r="1537" s="3" customFormat="1" ht="24.75" customHeight="1"/>
    <row r="1538" s="3" customFormat="1" ht="24.75" customHeight="1"/>
    <row r="1539" s="3" customFormat="1" ht="24.75" customHeight="1"/>
    <row r="1540" s="3" customFormat="1" ht="24.75" customHeight="1"/>
    <row r="1541" s="3" customFormat="1" ht="24.75" customHeight="1"/>
    <row r="1542" s="3" customFormat="1" ht="24.75" customHeight="1"/>
    <row r="1543" s="3" customFormat="1" ht="24.75" customHeight="1"/>
    <row r="1544" s="3" customFormat="1" ht="24.75" customHeight="1"/>
    <row r="1545" s="3" customFormat="1" ht="24.75" customHeight="1"/>
    <row r="1546" s="3" customFormat="1" ht="24.75" customHeight="1"/>
    <row r="1547" s="3" customFormat="1" ht="24.75" customHeight="1"/>
    <row r="1548" s="3" customFormat="1" ht="24.75" customHeight="1"/>
  </sheetData>
  <sheetProtection/>
  <printOptions gridLines="1" headings="1"/>
  <pageMargins left="0.75" right="0.75" top="1" bottom="1" header="0.5" footer="0.5"/>
  <pageSetup horizontalDpi="300" verticalDpi="300" orientation="landscape" r:id="rId1"/>
  <headerFooter alignWithMargins="0">
    <oddHeader>&amp;CSeney Forestry Hisotry Review
R. Gregory Corace, III (Refuge Forester)
&amp;D</oddHeader>
    <oddFooter xml:space="preserve">&amp;C &amp;P </oddFooter>
  </headerFooter>
  <rowBreaks count="1" manualBreakCount="1">
    <brk id="254" max="255" man="1"/>
  </rowBreaks>
</worksheet>
</file>

<file path=xl/worksheets/sheet6.xml><?xml version="1.0" encoding="utf-8"?>
<worksheet xmlns="http://schemas.openxmlformats.org/spreadsheetml/2006/main" xmlns:r="http://schemas.openxmlformats.org/officeDocument/2006/relationships">
  <dimension ref="A1:N69"/>
  <sheetViews>
    <sheetView zoomScalePageLayoutView="0" workbookViewId="0" topLeftCell="I4">
      <selection activeCell="I38" sqref="I38"/>
    </sheetView>
  </sheetViews>
  <sheetFormatPr defaultColWidth="9.140625" defaultRowHeight="12.75"/>
  <cols>
    <col min="1" max="1" width="7.421875" style="6" customWidth="1"/>
    <col min="2" max="2" width="9.140625" style="5" customWidth="1"/>
  </cols>
  <sheetData>
    <row r="1" spans="1:14" ht="16.5" customHeight="1">
      <c r="A1" s="6" t="s">
        <v>536</v>
      </c>
      <c r="B1" s="5" t="s">
        <v>537</v>
      </c>
      <c r="M1" t="s">
        <v>807</v>
      </c>
      <c r="N1" t="s">
        <v>537</v>
      </c>
    </row>
    <row r="2" spans="1:14" ht="12.75">
      <c r="A2" s="6">
        <v>1938</v>
      </c>
      <c r="B2" s="5">
        <v>315</v>
      </c>
      <c r="M2">
        <v>1937</v>
      </c>
      <c r="N2">
        <v>243</v>
      </c>
    </row>
    <row r="3" spans="1:14" ht="12.75">
      <c r="A3" s="6">
        <v>1939</v>
      </c>
      <c r="B3" s="5">
        <v>0</v>
      </c>
      <c r="M3">
        <v>1938</v>
      </c>
      <c r="N3">
        <v>315</v>
      </c>
    </row>
    <row r="4" spans="1:14" ht="12.75">
      <c r="A4" s="6">
        <v>1940</v>
      </c>
      <c r="B4" s="5">
        <v>891.48</v>
      </c>
      <c r="M4">
        <v>1939</v>
      </c>
      <c r="N4">
        <v>725</v>
      </c>
    </row>
    <row r="5" spans="1:14" ht="12.75">
      <c r="A5" s="6">
        <v>1941</v>
      </c>
      <c r="B5" s="5">
        <v>266</v>
      </c>
      <c r="M5">
        <v>1940</v>
      </c>
      <c r="N5">
        <v>3569.73</v>
      </c>
    </row>
    <row r="6" spans="1:14" ht="12.75">
      <c r="A6" s="6">
        <v>1942</v>
      </c>
      <c r="B6" s="5">
        <v>100</v>
      </c>
      <c r="M6">
        <v>1941</v>
      </c>
      <c r="N6">
        <v>266</v>
      </c>
    </row>
    <row r="7" spans="1:14" ht="12.75">
      <c r="A7" s="6">
        <v>1943</v>
      </c>
      <c r="B7" s="5">
        <v>188.3</v>
      </c>
      <c r="M7">
        <v>1942</v>
      </c>
      <c r="N7">
        <v>390.65</v>
      </c>
    </row>
    <row r="8" spans="1:14" ht="12.75">
      <c r="A8" s="6">
        <v>1944</v>
      </c>
      <c r="B8" s="5">
        <v>11796.86</v>
      </c>
      <c r="M8">
        <v>1943</v>
      </c>
      <c r="N8">
        <v>328.6</v>
      </c>
    </row>
    <row r="9" spans="1:14" ht="12.75">
      <c r="A9" s="6">
        <v>1945</v>
      </c>
      <c r="B9" s="5">
        <v>4387.46</v>
      </c>
      <c r="M9">
        <v>1944</v>
      </c>
      <c r="N9">
        <v>16622.04</v>
      </c>
    </row>
    <row r="10" spans="1:14" ht="12.75">
      <c r="A10" s="6">
        <v>1946</v>
      </c>
      <c r="B10" s="5">
        <v>6660.72</v>
      </c>
      <c r="M10">
        <v>1945</v>
      </c>
      <c r="N10">
        <v>7062.49</v>
      </c>
    </row>
    <row r="11" spans="1:14" ht="12.75">
      <c r="A11" s="6">
        <v>1947</v>
      </c>
      <c r="B11" s="5">
        <v>6828.75</v>
      </c>
      <c r="M11">
        <v>1946</v>
      </c>
      <c r="N11">
        <v>4456.41</v>
      </c>
    </row>
    <row r="12" spans="1:14" ht="12.75">
      <c r="A12" s="6">
        <v>1948</v>
      </c>
      <c r="B12" s="5">
        <v>6628.27</v>
      </c>
      <c r="M12">
        <v>1947</v>
      </c>
      <c r="N12">
        <v>3811.09</v>
      </c>
    </row>
    <row r="13" spans="1:14" ht="12.75">
      <c r="A13" s="6">
        <v>1949</v>
      </c>
      <c r="B13" s="5">
        <v>1202.58</v>
      </c>
      <c r="M13">
        <v>1948</v>
      </c>
      <c r="N13">
        <v>3607.24</v>
      </c>
    </row>
    <row r="14" spans="1:14" ht="12.75">
      <c r="A14" s="6">
        <v>1950</v>
      </c>
      <c r="B14" s="5">
        <v>1134.01</v>
      </c>
      <c r="M14">
        <v>1949</v>
      </c>
      <c r="N14">
        <v>3238.89</v>
      </c>
    </row>
    <row r="15" spans="1:14" ht="12.75">
      <c r="A15" s="6">
        <v>1951</v>
      </c>
      <c r="B15" s="5">
        <v>1295.59</v>
      </c>
      <c r="M15">
        <v>1950</v>
      </c>
      <c r="N15">
        <v>1122.26</v>
      </c>
    </row>
    <row r="16" spans="1:14" ht="12.75">
      <c r="A16" s="6">
        <v>1952</v>
      </c>
      <c r="B16" s="5">
        <v>1914.86</v>
      </c>
      <c r="M16">
        <v>1951</v>
      </c>
      <c r="N16">
        <v>1537.79</v>
      </c>
    </row>
    <row r="17" spans="1:14" ht="12.75">
      <c r="A17" s="6">
        <v>1953</v>
      </c>
      <c r="B17" s="5">
        <v>1998.3</v>
      </c>
      <c r="M17">
        <v>1952</v>
      </c>
      <c r="N17">
        <v>1268.41</v>
      </c>
    </row>
    <row r="18" spans="1:14" ht="12.75">
      <c r="A18" s="6">
        <v>1954</v>
      </c>
      <c r="B18" s="5">
        <v>574.87</v>
      </c>
      <c r="M18">
        <v>1953</v>
      </c>
      <c r="N18">
        <v>519.9</v>
      </c>
    </row>
    <row r="19" spans="1:14" ht="12.75">
      <c r="A19" s="6">
        <v>1955</v>
      </c>
      <c r="B19" s="5">
        <v>1407.76</v>
      </c>
      <c r="M19">
        <v>1954</v>
      </c>
      <c r="N19">
        <v>908.28</v>
      </c>
    </row>
    <row r="20" spans="1:14" ht="12.75">
      <c r="A20" s="6">
        <v>1956</v>
      </c>
      <c r="B20" s="5">
        <v>468.27</v>
      </c>
      <c r="M20">
        <v>1955</v>
      </c>
      <c r="N20">
        <v>933.29</v>
      </c>
    </row>
    <row r="21" spans="1:14" ht="12.75">
      <c r="A21" s="6">
        <v>1957</v>
      </c>
      <c r="B21" s="5">
        <v>220.68</v>
      </c>
      <c r="M21">
        <v>1956</v>
      </c>
      <c r="N21">
        <v>866.72</v>
      </c>
    </row>
    <row r="22" spans="1:14" ht="12.75">
      <c r="A22" s="6">
        <v>1958</v>
      </c>
      <c r="B22" s="5">
        <v>0</v>
      </c>
      <c r="M22">
        <v>1957</v>
      </c>
      <c r="N22">
        <v>221.68</v>
      </c>
    </row>
    <row r="23" spans="1:14" ht="12.75">
      <c r="A23" s="6">
        <v>1959</v>
      </c>
      <c r="B23" s="5">
        <v>21.71</v>
      </c>
      <c r="M23">
        <v>1958</v>
      </c>
      <c r="N23">
        <v>0</v>
      </c>
    </row>
    <row r="24" spans="1:14" ht="12.75">
      <c r="A24" s="6">
        <v>1960</v>
      </c>
      <c r="B24" s="5">
        <v>0</v>
      </c>
      <c r="M24">
        <v>1959</v>
      </c>
      <c r="N24">
        <v>21.71</v>
      </c>
    </row>
    <row r="25" spans="1:14" ht="12.75">
      <c r="A25" s="6">
        <v>1961</v>
      </c>
      <c r="B25" s="5">
        <v>0</v>
      </c>
      <c r="M25">
        <v>1960</v>
      </c>
      <c r="N25">
        <v>0</v>
      </c>
    </row>
    <row r="26" spans="1:14" ht="12.75">
      <c r="A26" s="6">
        <v>1962</v>
      </c>
      <c r="B26" s="5">
        <v>0</v>
      </c>
      <c r="M26">
        <v>1961</v>
      </c>
      <c r="N26">
        <v>0</v>
      </c>
    </row>
    <row r="27" spans="1:14" ht="12.75">
      <c r="A27" s="6">
        <v>1963</v>
      </c>
      <c r="B27" s="5">
        <v>0</v>
      </c>
      <c r="M27">
        <v>1962</v>
      </c>
      <c r="N27">
        <v>0</v>
      </c>
    </row>
    <row r="28" spans="1:14" ht="12.75">
      <c r="A28" s="6">
        <v>1964</v>
      </c>
      <c r="B28" s="5">
        <v>0</v>
      </c>
      <c r="M28">
        <v>1963</v>
      </c>
      <c r="N28">
        <v>12</v>
      </c>
    </row>
    <row r="29" spans="1:14" ht="12.75">
      <c r="A29" s="6">
        <v>1965</v>
      </c>
      <c r="B29" s="5">
        <v>635</v>
      </c>
      <c r="M29">
        <v>1964</v>
      </c>
      <c r="N29">
        <v>4</v>
      </c>
    </row>
    <row r="30" spans="1:14" ht="12.75">
      <c r="A30" s="6">
        <v>1966</v>
      </c>
      <c r="B30" s="5">
        <v>347</v>
      </c>
      <c r="M30">
        <v>1965</v>
      </c>
      <c r="N30">
        <v>635</v>
      </c>
    </row>
    <row r="31" spans="1:14" ht="12.75">
      <c r="A31" s="6">
        <v>1967</v>
      </c>
      <c r="B31" s="5">
        <v>0</v>
      </c>
      <c r="M31">
        <v>1966</v>
      </c>
      <c r="N31">
        <v>347</v>
      </c>
    </row>
    <row r="32" spans="1:14" ht="12.75">
      <c r="A32" s="6">
        <v>1968</v>
      </c>
      <c r="B32" s="5">
        <v>390</v>
      </c>
      <c r="M32">
        <v>1967</v>
      </c>
      <c r="N32">
        <v>20</v>
      </c>
    </row>
    <row r="33" spans="1:14" ht="12.75">
      <c r="A33" s="6">
        <v>1969</v>
      </c>
      <c r="B33" s="5">
        <v>4800.83</v>
      </c>
      <c r="M33">
        <v>1968</v>
      </c>
      <c r="N33">
        <v>400</v>
      </c>
    </row>
    <row r="34" spans="1:14" ht="12.75">
      <c r="A34" s="6">
        <v>1970</v>
      </c>
      <c r="B34" s="5">
        <v>2823.32</v>
      </c>
      <c r="M34">
        <v>1969</v>
      </c>
      <c r="N34">
        <v>3782.01</v>
      </c>
    </row>
    <row r="35" spans="1:14" ht="12.75">
      <c r="A35" s="6">
        <v>1971</v>
      </c>
      <c r="B35" s="5">
        <v>2789.48</v>
      </c>
      <c r="M35">
        <v>1970</v>
      </c>
      <c r="N35">
        <v>4661.81</v>
      </c>
    </row>
    <row r="36" spans="1:14" ht="12.75">
      <c r="A36" s="6">
        <v>1972</v>
      </c>
      <c r="B36" s="5">
        <v>4937.15</v>
      </c>
      <c r="M36">
        <v>1971</v>
      </c>
      <c r="N36">
        <v>1562.76</v>
      </c>
    </row>
    <row r="37" spans="1:14" ht="12.75">
      <c r="A37" s="6">
        <v>1973</v>
      </c>
      <c r="B37" s="5">
        <v>6031.95</v>
      </c>
      <c r="M37">
        <v>1972</v>
      </c>
      <c r="N37">
        <v>7372.86</v>
      </c>
    </row>
    <row r="38" spans="1:14" ht="12.75">
      <c r="A38" s="6">
        <v>1974</v>
      </c>
      <c r="B38" s="5">
        <v>1970.14</v>
      </c>
      <c r="M38">
        <v>1973</v>
      </c>
      <c r="N38">
        <v>3158.71</v>
      </c>
    </row>
    <row r="39" spans="1:14" ht="12.75">
      <c r="A39" s="6">
        <v>1975</v>
      </c>
      <c r="B39" s="5">
        <v>502.115</v>
      </c>
      <c r="D39" s="3"/>
      <c r="E39" s="3"/>
      <c r="M39">
        <v>1974</v>
      </c>
      <c r="N39">
        <v>2148.39</v>
      </c>
    </row>
    <row r="40" spans="1:14" ht="12.75">
      <c r="A40" s="6">
        <v>1976</v>
      </c>
      <c r="B40" s="5">
        <v>1883.15</v>
      </c>
      <c r="M40">
        <v>1975</v>
      </c>
      <c r="N40">
        <v>1451.785</v>
      </c>
    </row>
    <row r="41" spans="1:14" ht="12.75">
      <c r="A41" s="6">
        <v>1977</v>
      </c>
      <c r="B41" s="5">
        <v>2581.72</v>
      </c>
      <c r="M41">
        <v>1976</v>
      </c>
      <c r="N41">
        <v>830.45</v>
      </c>
    </row>
    <row r="42" spans="1:14" ht="12.75">
      <c r="A42" s="6">
        <v>1978</v>
      </c>
      <c r="B42" s="5">
        <v>2832.64</v>
      </c>
      <c r="M42">
        <v>1977</v>
      </c>
      <c r="N42">
        <v>3604.99</v>
      </c>
    </row>
    <row r="43" spans="1:14" ht="12.75">
      <c r="A43" s="6">
        <v>1979</v>
      </c>
      <c r="B43" s="4">
        <v>1401.34</v>
      </c>
      <c r="M43">
        <v>1978</v>
      </c>
      <c r="N43">
        <v>2448.37</v>
      </c>
    </row>
    <row r="44" spans="1:14" ht="12.75">
      <c r="A44" s="6">
        <v>1980</v>
      </c>
      <c r="B44" s="4">
        <v>0</v>
      </c>
      <c r="M44">
        <v>1979</v>
      </c>
      <c r="N44">
        <v>1400.34</v>
      </c>
    </row>
    <row r="45" spans="1:14" ht="12.75">
      <c r="A45" s="6">
        <v>1981</v>
      </c>
      <c r="B45" s="5">
        <v>0</v>
      </c>
      <c r="M45">
        <v>1980</v>
      </c>
      <c r="N45">
        <v>0</v>
      </c>
    </row>
    <row r="46" spans="1:14" ht="12.75">
      <c r="A46" s="6">
        <v>1982</v>
      </c>
      <c r="B46" s="5">
        <v>2710</v>
      </c>
      <c r="M46">
        <v>1981</v>
      </c>
      <c r="N46">
        <v>0</v>
      </c>
    </row>
    <row r="47" spans="1:14" ht="12.75">
      <c r="A47" s="6">
        <v>1983</v>
      </c>
      <c r="B47" s="4">
        <v>310</v>
      </c>
      <c r="M47">
        <v>1982</v>
      </c>
      <c r="N47">
        <v>2190</v>
      </c>
    </row>
    <row r="48" spans="1:14" ht="12.75">
      <c r="A48" s="7">
        <v>1984</v>
      </c>
      <c r="B48" s="4">
        <v>645</v>
      </c>
      <c r="M48">
        <v>1983</v>
      </c>
      <c r="N48">
        <v>435</v>
      </c>
    </row>
    <row r="49" spans="1:14" ht="12.75">
      <c r="A49" s="7">
        <v>1985</v>
      </c>
      <c r="B49" s="4">
        <v>390</v>
      </c>
      <c r="M49">
        <v>1984</v>
      </c>
      <c r="N49">
        <v>836.7</v>
      </c>
    </row>
    <row r="50" spans="1:14" ht="12.75">
      <c r="A50" s="7">
        <v>1986</v>
      </c>
      <c r="B50" s="4">
        <v>100</v>
      </c>
      <c r="M50">
        <v>1985</v>
      </c>
      <c r="N50">
        <v>735</v>
      </c>
    </row>
    <row r="51" spans="1:14" ht="12.75">
      <c r="A51" s="7">
        <v>1987</v>
      </c>
      <c r="B51" s="4">
        <v>0</v>
      </c>
      <c r="M51">
        <v>1986</v>
      </c>
      <c r="N51">
        <v>300</v>
      </c>
    </row>
    <row r="52" spans="1:14" ht="12.75">
      <c r="A52" s="7">
        <v>1988</v>
      </c>
      <c r="B52" s="4">
        <v>163</v>
      </c>
      <c r="M52">
        <v>1987</v>
      </c>
      <c r="N52">
        <v>0</v>
      </c>
    </row>
    <row r="53" spans="1:14" ht="12.75">
      <c r="A53" s="7">
        <v>1989</v>
      </c>
      <c r="B53" s="4">
        <v>0</v>
      </c>
      <c r="M53">
        <v>1988</v>
      </c>
      <c r="N53">
        <v>181</v>
      </c>
    </row>
    <row r="54" spans="1:14" ht="12.75">
      <c r="A54" s="7">
        <v>1990</v>
      </c>
      <c r="B54" s="4">
        <v>0</v>
      </c>
      <c r="M54">
        <v>1989</v>
      </c>
      <c r="N54">
        <v>0</v>
      </c>
    </row>
    <row r="55" spans="1:14" ht="12.75">
      <c r="A55" s="7">
        <v>1991</v>
      </c>
      <c r="B55" s="4">
        <v>0</v>
      </c>
      <c r="M55">
        <v>1990</v>
      </c>
      <c r="N55">
        <v>0</v>
      </c>
    </row>
    <row r="56" spans="1:14" ht="12.75">
      <c r="A56" s="7">
        <v>1992</v>
      </c>
      <c r="B56" s="4">
        <v>5669</v>
      </c>
      <c r="M56">
        <v>1991</v>
      </c>
      <c r="N56">
        <v>446</v>
      </c>
    </row>
    <row r="57" spans="1:14" ht="12.75">
      <c r="A57" s="7">
        <v>1993</v>
      </c>
      <c r="B57" s="4">
        <v>0</v>
      </c>
      <c r="M57">
        <v>1992</v>
      </c>
      <c r="N57">
        <v>12750</v>
      </c>
    </row>
    <row r="58" spans="1:14" ht="12.75">
      <c r="A58" s="7">
        <v>1994</v>
      </c>
      <c r="B58" s="4">
        <v>0</v>
      </c>
      <c r="M58">
        <v>1993</v>
      </c>
      <c r="N58">
        <v>0</v>
      </c>
    </row>
    <row r="59" spans="1:14" ht="12.75">
      <c r="A59" s="7">
        <v>1995</v>
      </c>
      <c r="B59" s="4">
        <v>3350</v>
      </c>
      <c r="M59">
        <v>1994</v>
      </c>
      <c r="N59">
        <v>0</v>
      </c>
    </row>
    <row r="60" spans="1:14" ht="12.75">
      <c r="A60" s="7">
        <v>1996</v>
      </c>
      <c r="B60" s="4">
        <v>1899</v>
      </c>
      <c r="M60">
        <v>1995</v>
      </c>
      <c r="N60">
        <v>3350</v>
      </c>
    </row>
    <row r="61" spans="13:14" ht="12.75">
      <c r="M61">
        <v>1996</v>
      </c>
      <c r="N61">
        <v>6134</v>
      </c>
    </row>
    <row r="62" spans="13:14" ht="12.75">
      <c r="M62">
        <v>1997</v>
      </c>
      <c r="N62">
        <v>0</v>
      </c>
    </row>
    <row r="63" spans="13:14" ht="12.75">
      <c r="M63">
        <v>1998</v>
      </c>
      <c r="N63">
        <v>0</v>
      </c>
    </row>
    <row r="64" spans="13:14" ht="12.75">
      <c r="M64">
        <v>1999</v>
      </c>
      <c r="N64">
        <v>0</v>
      </c>
    </row>
    <row r="65" spans="13:14" ht="12.75">
      <c r="M65">
        <v>2000</v>
      </c>
      <c r="N65">
        <v>0</v>
      </c>
    </row>
    <row r="66" spans="13:14" ht="12.75">
      <c r="M66">
        <v>2001</v>
      </c>
      <c r="N66">
        <v>0</v>
      </c>
    </row>
    <row r="67" spans="13:14" ht="12.75">
      <c r="M67">
        <v>2002</v>
      </c>
      <c r="N67">
        <v>0</v>
      </c>
    </row>
    <row r="68" spans="13:14" ht="12.75">
      <c r="M68">
        <v>2003</v>
      </c>
      <c r="N68">
        <v>0</v>
      </c>
    </row>
    <row r="69" spans="13:14" ht="12.75">
      <c r="M69">
        <v>2004</v>
      </c>
      <c r="N69">
        <v>441.7</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Q1556"/>
  <sheetViews>
    <sheetView zoomScalePageLayoutView="0" workbookViewId="0" topLeftCell="A411">
      <selection activeCell="F414" sqref="F414"/>
    </sheetView>
  </sheetViews>
  <sheetFormatPr defaultColWidth="9.140625" defaultRowHeight="24.75" customHeight="1" outlineLevelRow="2"/>
  <cols>
    <col min="1" max="1" width="36.00390625" style="2" customWidth="1"/>
    <col min="2" max="2" width="8.7109375" style="10" customWidth="1"/>
    <col min="3" max="3" width="10.8515625" style="10" customWidth="1"/>
    <col min="4" max="14" width="9.140625" style="2" customWidth="1"/>
    <col min="15" max="15" width="17.421875" style="2" customWidth="1"/>
    <col min="16" max="16" width="8.28125" style="2" customWidth="1"/>
    <col min="17" max="17" width="10.8515625" style="2" customWidth="1"/>
    <col min="18" max="16384" width="9.140625" style="2" customWidth="1"/>
  </cols>
  <sheetData>
    <row r="1" spans="1:17" s="1" customFormat="1" ht="26.25" customHeight="1">
      <c r="A1" s="11" t="s">
        <v>562</v>
      </c>
      <c r="B1" s="20" t="s">
        <v>537</v>
      </c>
      <c r="C1" s="20" t="s">
        <v>551</v>
      </c>
      <c r="O1" s="1" t="s">
        <v>562</v>
      </c>
      <c r="P1" s="1" t="s">
        <v>537</v>
      </c>
      <c r="Q1" s="1" t="s">
        <v>551</v>
      </c>
    </row>
    <row r="2" spans="1:17" ht="24.75" customHeight="1">
      <c r="A2" s="13" t="s">
        <v>542</v>
      </c>
      <c r="B2" s="16">
        <v>300</v>
      </c>
      <c r="C2" s="16"/>
      <c r="O2" s="25" t="s">
        <v>541</v>
      </c>
      <c r="P2" s="25">
        <v>100</v>
      </c>
      <c r="Q2" s="25"/>
    </row>
    <row r="3" spans="1:17" ht="12.75" customHeight="1" collapsed="1">
      <c r="A3" s="13" t="s">
        <v>542</v>
      </c>
      <c r="B3" s="16">
        <v>301.4</v>
      </c>
      <c r="C3" s="16"/>
      <c r="O3" s="23" t="s">
        <v>1156</v>
      </c>
      <c r="P3" s="23"/>
      <c r="Q3" s="23">
        <v>12.39</v>
      </c>
    </row>
    <row r="4" spans="1:17" ht="12.75" customHeight="1">
      <c r="A4" s="13" t="s">
        <v>542</v>
      </c>
      <c r="B4" s="16">
        <v>32.5</v>
      </c>
      <c r="C4" s="16"/>
      <c r="O4" s="27" t="s">
        <v>662</v>
      </c>
      <c r="P4" s="3">
        <v>43.12</v>
      </c>
      <c r="Q4" s="3">
        <v>3.1</v>
      </c>
    </row>
    <row r="5" spans="1:17" ht="12.75" customHeight="1">
      <c r="A5" s="13" t="s">
        <v>542</v>
      </c>
      <c r="B5" s="16">
        <v>400</v>
      </c>
      <c r="C5" s="16"/>
      <c r="O5" s="27" t="s">
        <v>604</v>
      </c>
      <c r="P5" s="3">
        <v>1643</v>
      </c>
      <c r="Q5" s="3"/>
    </row>
    <row r="6" spans="1:17" ht="12.75" customHeight="1">
      <c r="A6" s="13" t="s">
        <v>542</v>
      </c>
      <c r="B6" s="16">
        <v>575.7</v>
      </c>
      <c r="C6" s="16"/>
      <c r="O6" s="27" t="s">
        <v>604</v>
      </c>
      <c r="P6" s="27">
        <v>72.71</v>
      </c>
      <c r="Q6" s="27"/>
    </row>
    <row r="7" spans="1:17" ht="12.75" customHeight="1">
      <c r="A7" s="13" t="s">
        <v>542</v>
      </c>
      <c r="B7" s="16">
        <v>3385</v>
      </c>
      <c r="C7" s="16"/>
      <c r="O7" s="27" t="s">
        <v>604</v>
      </c>
      <c r="P7" s="27">
        <v>364.81</v>
      </c>
      <c r="Q7" s="27"/>
    </row>
    <row r="8" spans="1:17" ht="12.75" customHeight="1">
      <c r="A8" s="13" t="s">
        <v>542</v>
      </c>
      <c r="B8" s="16">
        <v>276.16</v>
      </c>
      <c r="C8" s="16"/>
      <c r="O8" s="27" t="s">
        <v>604</v>
      </c>
      <c r="P8" s="27">
        <v>8.12</v>
      </c>
      <c r="Q8" s="27"/>
    </row>
    <row r="9" spans="1:17" ht="12.75" customHeight="1">
      <c r="A9" s="13" t="s">
        <v>542</v>
      </c>
      <c r="B9" s="16">
        <v>60</v>
      </c>
      <c r="C9" s="16"/>
      <c r="O9" s="27" t="s">
        <v>604</v>
      </c>
      <c r="P9" s="27">
        <v>68.83</v>
      </c>
      <c r="Q9" s="27"/>
    </row>
    <row r="10" spans="1:17" ht="12.75" customHeight="1">
      <c r="A10" s="13" t="s">
        <v>542</v>
      </c>
      <c r="B10" s="16">
        <v>500</v>
      </c>
      <c r="C10" s="16"/>
      <c r="O10" s="27" t="s">
        <v>604</v>
      </c>
      <c r="P10" s="27">
        <v>1500</v>
      </c>
      <c r="Q10" s="27"/>
    </row>
    <row r="11" spans="1:17" ht="12.75" customHeight="1">
      <c r="A11" s="13" t="s">
        <v>542</v>
      </c>
      <c r="B11" s="14">
        <v>7000</v>
      </c>
      <c r="C11" s="14"/>
      <c r="O11" s="27" t="s">
        <v>604</v>
      </c>
      <c r="P11" s="27">
        <v>58</v>
      </c>
      <c r="Q11" s="27"/>
    </row>
    <row r="12" spans="1:17" ht="12.75" customHeight="1">
      <c r="A12" s="13" t="s">
        <v>542</v>
      </c>
      <c r="B12" s="16">
        <v>3398.46</v>
      </c>
      <c r="C12" s="16"/>
      <c r="O12" s="27" t="s">
        <v>604</v>
      </c>
      <c r="P12" s="27">
        <v>50</v>
      </c>
      <c r="Q12" s="27"/>
    </row>
    <row r="13" spans="1:17" ht="12.75" customHeight="1">
      <c r="A13" s="13" t="s">
        <v>542</v>
      </c>
      <c r="B13" s="16"/>
      <c r="C13" s="16">
        <v>504.68</v>
      </c>
      <c r="O13" s="23" t="s">
        <v>934</v>
      </c>
      <c r="P13" s="23">
        <v>11</v>
      </c>
      <c r="Q13" s="23"/>
    </row>
    <row r="14" spans="1:17" ht="12.75" customHeight="1">
      <c r="A14" s="13" t="s">
        <v>542</v>
      </c>
      <c r="B14" s="16">
        <v>46.83</v>
      </c>
      <c r="C14" s="16"/>
      <c r="O14" s="25" t="s">
        <v>604</v>
      </c>
      <c r="P14" s="25">
        <v>694.93</v>
      </c>
      <c r="Q14" s="25"/>
    </row>
    <row r="15" spans="1:17" ht="12.75" customHeight="1">
      <c r="A15" s="13" t="s">
        <v>542</v>
      </c>
      <c r="B15" s="14">
        <v>1683.52</v>
      </c>
      <c r="C15" s="14"/>
      <c r="O15" s="27" t="s">
        <v>604</v>
      </c>
      <c r="P15" s="27">
        <v>160.22</v>
      </c>
      <c r="Q15" s="27"/>
    </row>
    <row r="16" spans="1:17" ht="12.75" customHeight="1">
      <c r="A16" s="13" t="s">
        <v>542</v>
      </c>
      <c r="B16" s="16">
        <v>315.46</v>
      </c>
      <c r="C16" s="16"/>
      <c r="O16" s="25" t="s">
        <v>604</v>
      </c>
      <c r="P16" s="25">
        <v>11.37</v>
      </c>
      <c r="Q16" s="25"/>
    </row>
    <row r="17" spans="1:17" ht="12.75" customHeight="1">
      <c r="A17" s="13" t="s">
        <v>542</v>
      </c>
      <c r="B17" s="16">
        <v>492.14</v>
      </c>
      <c r="C17" s="16"/>
      <c r="O17" s="25" t="s">
        <v>604</v>
      </c>
      <c r="P17" s="25">
        <v>102.65</v>
      </c>
      <c r="Q17" s="25"/>
    </row>
    <row r="18" spans="1:17" ht="12.75" customHeight="1">
      <c r="A18" s="13" t="s">
        <v>542</v>
      </c>
      <c r="B18" s="16">
        <v>250.86</v>
      </c>
      <c r="C18" s="16"/>
      <c r="O18" s="25" t="s">
        <v>604</v>
      </c>
      <c r="P18" s="25">
        <v>47.69</v>
      </c>
      <c r="Q18" s="25"/>
    </row>
    <row r="19" spans="1:17" ht="12.75" customHeight="1">
      <c r="A19" s="13" t="s">
        <v>542</v>
      </c>
      <c r="B19" s="16">
        <v>899.95</v>
      </c>
      <c r="C19" s="16"/>
      <c r="O19" s="25" t="s">
        <v>604</v>
      </c>
      <c r="P19" s="25">
        <v>268.8</v>
      </c>
      <c r="Q19" s="25"/>
    </row>
    <row r="20" spans="1:17" ht="12.75" customHeight="1">
      <c r="A20" s="13" t="s">
        <v>542</v>
      </c>
      <c r="B20" s="16">
        <v>8.13</v>
      </c>
      <c r="C20" s="16"/>
      <c r="O20" s="25" t="s">
        <v>604</v>
      </c>
      <c r="P20" s="25">
        <v>195.55</v>
      </c>
      <c r="Q20" s="25"/>
    </row>
    <row r="21" spans="1:17" ht="12.75" customHeight="1">
      <c r="A21" s="13" t="s">
        <v>542</v>
      </c>
      <c r="B21" s="16">
        <v>382.42</v>
      </c>
      <c r="C21" s="16"/>
      <c r="O21" s="25" t="s">
        <v>604</v>
      </c>
      <c r="P21" s="25">
        <v>26.79</v>
      </c>
      <c r="Q21" s="25"/>
    </row>
    <row r="22" spans="1:17" ht="12.75" customHeight="1">
      <c r="A22" s="13" t="s">
        <v>542</v>
      </c>
      <c r="B22" s="16">
        <v>161.82</v>
      </c>
      <c r="C22" s="16"/>
      <c r="O22" s="25" t="s">
        <v>604</v>
      </c>
      <c r="P22" s="25">
        <v>7.6</v>
      </c>
      <c r="Q22" s="25"/>
    </row>
    <row r="23" spans="1:17" ht="12.75" customHeight="1">
      <c r="A23" s="13" t="s">
        <v>542</v>
      </c>
      <c r="B23" s="16">
        <v>145.13</v>
      </c>
      <c r="C23" s="16"/>
      <c r="O23" s="25" t="s">
        <v>604</v>
      </c>
      <c r="P23" s="25">
        <v>39.59</v>
      </c>
      <c r="Q23" s="25"/>
    </row>
    <row r="24" spans="1:17" ht="12.75" customHeight="1" hidden="1" outlineLevel="2">
      <c r="A24" s="13" t="s">
        <v>542</v>
      </c>
      <c r="B24" s="16">
        <v>1531.99</v>
      </c>
      <c r="C24" s="16"/>
      <c r="O24" s="25" t="s">
        <v>604</v>
      </c>
      <c r="P24" s="25">
        <v>113.49</v>
      </c>
      <c r="Q24" s="25"/>
    </row>
    <row r="25" spans="1:17" s="3" customFormat="1" ht="12.75" customHeight="1" hidden="1" outlineLevel="2">
      <c r="A25" s="13" t="s">
        <v>542</v>
      </c>
      <c r="B25" s="16">
        <v>493.1</v>
      </c>
      <c r="C25" s="16"/>
      <c r="O25" s="24" t="s">
        <v>604</v>
      </c>
      <c r="P25" s="24">
        <v>33.96</v>
      </c>
      <c r="Q25" s="24"/>
    </row>
    <row r="26" spans="1:17" ht="12.75" customHeight="1" hidden="1" outlineLevel="2">
      <c r="A26" s="13" t="s">
        <v>542</v>
      </c>
      <c r="B26" s="16">
        <v>135.04</v>
      </c>
      <c r="C26" s="16"/>
      <c r="O26" s="27" t="s">
        <v>604</v>
      </c>
      <c r="P26" s="27">
        <v>114.03</v>
      </c>
      <c r="Q26" s="27"/>
    </row>
    <row r="27" spans="1:17" ht="12.75" customHeight="1" hidden="1" outlineLevel="2">
      <c r="A27" s="13" t="s">
        <v>542</v>
      </c>
      <c r="B27" s="16">
        <v>1788.5</v>
      </c>
      <c r="C27" s="16"/>
      <c r="O27" s="27" t="s">
        <v>604</v>
      </c>
      <c r="P27" s="27">
        <v>107.12</v>
      </c>
      <c r="Q27" s="27"/>
    </row>
    <row r="28" spans="1:17" ht="12.75" customHeight="1" hidden="1" outlineLevel="2">
      <c r="A28" s="13" t="s">
        <v>542</v>
      </c>
      <c r="B28" s="16">
        <v>460.29</v>
      </c>
      <c r="C28" s="16"/>
      <c r="O28" s="27" t="s">
        <v>604</v>
      </c>
      <c r="P28" s="27">
        <v>31</v>
      </c>
      <c r="Q28" s="27"/>
    </row>
    <row r="29" spans="1:17" ht="12.75" customHeight="1" hidden="1" outlineLevel="2">
      <c r="A29" s="13" t="s">
        <v>542</v>
      </c>
      <c r="B29" s="16">
        <v>175.26</v>
      </c>
      <c r="C29" s="16"/>
      <c r="O29" s="23" t="s">
        <v>604</v>
      </c>
      <c r="P29" s="23">
        <v>40.4</v>
      </c>
      <c r="Q29" s="23"/>
    </row>
    <row r="30" spans="1:17" ht="12.75" customHeight="1" hidden="1" outlineLevel="2">
      <c r="A30" s="13" t="s">
        <v>542</v>
      </c>
      <c r="B30" s="16">
        <v>37.22</v>
      </c>
      <c r="C30" s="16"/>
      <c r="O30" s="23" t="s">
        <v>604</v>
      </c>
      <c r="P30" s="23">
        <v>77.14</v>
      </c>
      <c r="Q30" s="23"/>
    </row>
    <row r="31" spans="1:17" ht="12.75" customHeight="1" hidden="1" outlineLevel="2">
      <c r="A31" s="13" t="s">
        <v>542</v>
      </c>
      <c r="B31" s="16">
        <v>467.63</v>
      </c>
      <c r="C31" s="16"/>
      <c r="O31" s="23" t="s">
        <v>604</v>
      </c>
      <c r="P31" s="23">
        <v>100</v>
      </c>
      <c r="Q31" s="23"/>
    </row>
    <row r="32" spans="1:17" ht="12.75" customHeight="1" hidden="1" outlineLevel="2">
      <c r="A32" s="13" t="s">
        <v>542</v>
      </c>
      <c r="B32" s="16">
        <v>222.55</v>
      </c>
      <c r="C32" s="16"/>
      <c r="O32" s="23" t="s">
        <v>604</v>
      </c>
      <c r="P32" s="23">
        <v>42.47</v>
      </c>
      <c r="Q32" s="23"/>
    </row>
    <row r="33" spans="1:17" ht="12.75" customHeight="1" hidden="1" outlineLevel="2">
      <c r="A33" s="13" t="s">
        <v>542</v>
      </c>
      <c r="B33" s="16">
        <v>848.75</v>
      </c>
      <c r="C33" s="16"/>
      <c r="O33" s="23" t="s">
        <v>604</v>
      </c>
      <c r="P33" s="23">
        <v>134.78</v>
      </c>
      <c r="Q33" s="23"/>
    </row>
    <row r="34" spans="1:17" ht="12.75" customHeight="1" hidden="1" outlineLevel="2">
      <c r="A34" s="13" t="s">
        <v>542</v>
      </c>
      <c r="B34" s="16">
        <v>52</v>
      </c>
      <c r="C34" s="16"/>
      <c r="O34" s="27" t="s">
        <v>604</v>
      </c>
      <c r="P34" s="27">
        <v>31.83</v>
      </c>
      <c r="Q34" s="27"/>
    </row>
    <row r="35" spans="1:17" ht="12.75" customHeight="1" hidden="1" outlineLevel="2">
      <c r="A35" s="13" t="s">
        <v>542</v>
      </c>
      <c r="B35" s="16">
        <v>53.17</v>
      </c>
      <c r="C35" s="16"/>
      <c r="O35" s="23" t="s">
        <v>604</v>
      </c>
      <c r="P35" s="23">
        <v>3.53</v>
      </c>
      <c r="Q35" s="23"/>
    </row>
    <row r="36" spans="1:17" ht="12.75" customHeight="1" hidden="1" outlineLevel="2">
      <c r="A36" s="13" t="s">
        <v>542</v>
      </c>
      <c r="B36" s="16">
        <v>57.88</v>
      </c>
      <c r="C36" s="16"/>
      <c r="O36" s="23" t="s">
        <v>604</v>
      </c>
      <c r="P36" s="23">
        <v>10</v>
      </c>
      <c r="Q36" s="23"/>
    </row>
    <row r="37" spans="1:17" ht="12.75" customHeight="1" hidden="1" outlineLevel="2">
      <c r="A37" s="13" t="s">
        <v>542</v>
      </c>
      <c r="B37" s="16">
        <v>179.62</v>
      </c>
      <c r="C37" s="16"/>
      <c r="O37" s="27" t="s">
        <v>604</v>
      </c>
      <c r="P37" s="27">
        <v>173.5</v>
      </c>
      <c r="Q37" s="27"/>
    </row>
    <row r="38" spans="1:17" ht="12.75" customHeight="1" hidden="1" outlineLevel="2">
      <c r="A38" s="13" t="s">
        <v>542</v>
      </c>
      <c r="B38" s="16">
        <v>57</v>
      </c>
      <c r="C38" s="16"/>
      <c r="O38" s="27" t="s">
        <v>604</v>
      </c>
      <c r="P38" s="27">
        <v>215</v>
      </c>
      <c r="Q38" s="3"/>
    </row>
    <row r="39" spans="1:17" ht="12.75" customHeight="1" hidden="1" outlineLevel="2">
      <c r="A39" s="13" t="s">
        <v>542</v>
      </c>
      <c r="B39" s="16">
        <v>25</v>
      </c>
      <c r="C39" s="16"/>
      <c r="O39" s="27" t="s">
        <v>604</v>
      </c>
      <c r="P39" s="27">
        <v>80</v>
      </c>
      <c r="Q39" s="3"/>
    </row>
    <row r="40" spans="1:17" ht="12.75" customHeight="1" hidden="1" outlineLevel="2">
      <c r="A40" s="13" t="s">
        <v>542</v>
      </c>
      <c r="B40" s="16">
        <v>59.64</v>
      </c>
      <c r="C40" s="16"/>
      <c r="O40" s="27" t="s">
        <v>604</v>
      </c>
      <c r="P40" s="27">
        <v>840</v>
      </c>
      <c r="Q40" s="3"/>
    </row>
    <row r="41" spans="1:17" ht="12.75" customHeight="1" hidden="1" outlineLevel="2">
      <c r="A41" s="13" t="s">
        <v>542</v>
      </c>
      <c r="B41" s="16">
        <v>24.17</v>
      </c>
      <c r="C41" s="16"/>
      <c r="O41" s="27" t="s">
        <v>604</v>
      </c>
      <c r="P41" s="27">
        <v>107.7</v>
      </c>
      <c r="Q41" s="27"/>
    </row>
    <row r="42" spans="1:17" ht="12.75" customHeight="1" hidden="1" outlineLevel="2">
      <c r="A42" s="13" t="s">
        <v>542</v>
      </c>
      <c r="B42" s="16">
        <v>115.93</v>
      </c>
      <c r="C42" s="16"/>
      <c r="O42" s="23" t="s">
        <v>604</v>
      </c>
      <c r="P42" s="23">
        <v>799.73</v>
      </c>
      <c r="Q42" s="23"/>
    </row>
    <row r="43" spans="1:17" ht="12.75" customHeight="1" hidden="1" outlineLevel="2">
      <c r="A43" s="13" t="s">
        <v>542</v>
      </c>
      <c r="B43" s="16">
        <v>69.4</v>
      </c>
      <c r="C43" s="16"/>
      <c r="O43" s="27" t="s">
        <v>604</v>
      </c>
      <c r="P43" s="27">
        <v>5.45</v>
      </c>
      <c r="Q43" s="27"/>
    </row>
    <row r="44" spans="1:17" ht="12.75" customHeight="1" hidden="1" outlineLevel="2">
      <c r="A44" s="13" t="s">
        <v>542</v>
      </c>
      <c r="B44" s="16">
        <v>1084.18</v>
      </c>
      <c r="C44" s="16"/>
      <c r="O44" s="23" t="s">
        <v>604</v>
      </c>
      <c r="P44" s="23">
        <v>1149.84</v>
      </c>
      <c r="Q44" s="23"/>
    </row>
    <row r="45" spans="1:17" ht="12.75" customHeight="1" hidden="1" outlineLevel="2">
      <c r="A45" s="13" t="s">
        <v>542</v>
      </c>
      <c r="B45" s="16">
        <v>71.74</v>
      </c>
      <c r="C45" s="16"/>
      <c r="O45" s="27" t="s">
        <v>604</v>
      </c>
      <c r="P45" s="27">
        <v>799.73</v>
      </c>
      <c r="Q45" s="27"/>
    </row>
    <row r="46" spans="1:17" ht="12.75" customHeight="1" hidden="1" outlineLevel="2">
      <c r="A46" s="13" t="s">
        <v>542</v>
      </c>
      <c r="B46" s="16">
        <v>93.1</v>
      </c>
      <c r="C46" s="16"/>
      <c r="O46" s="27" t="s">
        <v>604</v>
      </c>
      <c r="P46" s="3">
        <v>37.79</v>
      </c>
      <c r="Q46" s="3"/>
    </row>
    <row r="47" spans="1:17" ht="12.75" customHeight="1" hidden="1" outlineLevel="2">
      <c r="A47" s="13" t="s">
        <v>542</v>
      </c>
      <c r="B47" s="14">
        <v>596.89</v>
      </c>
      <c r="C47" s="14"/>
      <c r="O47" s="3" t="s">
        <v>604</v>
      </c>
      <c r="P47" s="3">
        <v>71.38</v>
      </c>
      <c r="Q47" s="3"/>
    </row>
    <row r="48" spans="1:17" ht="12.75" customHeight="1" hidden="1" outlineLevel="2" collapsed="1">
      <c r="A48" s="13" t="s">
        <v>542</v>
      </c>
      <c r="B48" s="14">
        <v>217.85</v>
      </c>
      <c r="C48" s="14"/>
      <c r="O48" s="3" t="s">
        <v>604</v>
      </c>
      <c r="P48" s="3">
        <v>15.29</v>
      </c>
      <c r="Q48" s="3"/>
    </row>
    <row r="49" spans="1:17" ht="12.75" customHeight="1" hidden="1" outlineLevel="2">
      <c r="A49" s="13" t="s">
        <v>542</v>
      </c>
      <c r="B49" s="14">
        <v>250</v>
      </c>
      <c r="C49" s="14"/>
      <c r="O49" s="27" t="s">
        <v>604</v>
      </c>
      <c r="P49" s="27">
        <v>214.43</v>
      </c>
      <c r="Q49" s="27"/>
    </row>
    <row r="50" spans="1:17" ht="12.75" customHeight="1" hidden="1" outlineLevel="2">
      <c r="A50" s="13" t="s">
        <v>542</v>
      </c>
      <c r="B50" s="14">
        <v>68.67</v>
      </c>
      <c r="C50" s="14"/>
      <c r="O50" s="3" t="s">
        <v>604</v>
      </c>
      <c r="P50" s="3">
        <v>74.91</v>
      </c>
      <c r="Q50" s="3"/>
    </row>
    <row r="51" spans="1:17" ht="12.75" customHeight="1" hidden="1" outlineLevel="2" collapsed="1">
      <c r="A51" s="13" t="s">
        <v>542</v>
      </c>
      <c r="B51" s="14">
        <v>185.97</v>
      </c>
      <c r="C51" s="14"/>
      <c r="O51" s="3" t="s">
        <v>604</v>
      </c>
      <c r="P51" s="3">
        <v>1078.46</v>
      </c>
      <c r="Q51" s="3"/>
    </row>
    <row r="52" spans="1:17" ht="12.75" customHeight="1" hidden="1" outlineLevel="2">
      <c r="A52" s="13" t="s">
        <v>542</v>
      </c>
      <c r="B52" s="14">
        <v>136.6</v>
      </c>
      <c r="C52" s="14"/>
      <c r="O52" s="27" t="s">
        <v>604</v>
      </c>
      <c r="P52" s="3">
        <v>76.04</v>
      </c>
      <c r="Q52" s="3"/>
    </row>
    <row r="53" spans="1:17" ht="12.75" customHeight="1" hidden="1" outlineLevel="2" collapsed="1">
      <c r="A53" s="13" t="s">
        <v>542</v>
      </c>
      <c r="B53" s="14">
        <v>468.73</v>
      </c>
      <c r="C53" s="14"/>
      <c r="O53" s="3" t="s">
        <v>604</v>
      </c>
      <c r="P53" s="3">
        <v>46</v>
      </c>
      <c r="Q53" s="3"/>
    </row>
    <row r="54" spans="1:17" ht="12.75" customHeight="1" hidden="1" outlineLevel="2">
      <c r="A54" s="13" t="s">
        <v>542</v>
      </c>
      <c r="B54" s="14">
        <v>82.02</v>
      </c>
      <c r="C54" s="14"/>
      <c r="O54" s="27" t="s">
        <v>604</v>
      </c>
      <c r="P54" s="3">
        <v>270.84</v>
      </c>
      <c r="Q54" s="3"/>
    </row>
    <row r="55" spans="1:17" ht="12.75" customHeight="1" hidden="1" outlineLevel="2" collapsed="1">
      <c r="A55" s="13" t="s">
        <v>542</v>
      </c>
      <c r="B55" s="14">
        <v>480</v>
      </c>
      <c r="C55" s="14"/>
      <c r="O55" s="23" t="s">
        <v>604</v>
      </c>
      <c r="P55" s="23">
        <v>135</v>
      </c>
      <c r="Q55" s="23"/>
    </row>
    <row r="56" spans="1:17" s="3" customFormat="1" ht="12.75" customHeight="1" hidden="1" outlineLevel="2">
      <c r="A56" s="13" t="s">
        <v>542</v>
      </c>
      <c r="B56" s="14">
        <v>352.49</v>
      </c>
      <c r="C56" s="14"/>
      <c r="O56" s="27" t="s">
        <v>736</v>
      </c>
      <c r="P56" s="27">
        <v>25</v>
      </c>
      <c r="Q56" s="27"/>
    </row>
    <row r="57" spans="1:17" s="3" customFormat="1" ht="12.75" customHeight="1" hidden="1" outlineLevel="2">
      <c r="A57" s="13" t="s">
        <v>542</v>
      </c>
      <c r="B57" s="14">
        <v>83.1</v>
      </c>
      <c r="C57" s="14"/>
      <c r="O57" s="27" t="s">
        <v>984</v>
      </c>
      <c r="P57" s="27">
        <v>794</v>
      </c>
      <c r="Q57" s="27"/>
    </row>
    <row r="58" spans="1:17" s="3" customFormat="1" ht="12.75" customHeight="1" hidden="1" outlineLevel="2">
      <c r="A58" s="13" t="s">
        <v>542</v>
      </c>
      <c r="B58" s="14">
        <v>30</v>
      </c>
      <c r="C58" s="14"/>
      <c r="O58" s="27" t="s">
        <v>723</v>
      </c>
      <c r="P58" s="27">
        <v>333</v>
      </c>
      <c r="Q58" s="27"/>
    </row>
    <row r="59" spans="1:17" s="3" customFormat="1" ht="12.75" customHeight="1" hidden="1" outlineLevel="2">
      <c r="A59" s="13" t="s">
        <v>542</v>
      </c>
      <c r="B59" s="14">
        <v>151.53</v>
      </c>
      <c r="C59" s="14"/>
      <c r="O59" s="27" t="s">
        <v>723</v>
      </c>
      <c r="P59" s="44">
        <v>450</v>
      </c>
      <c r="Q59" s="27"/>
    </row>
    <row r="60" spans="1:17" ht="12.75" customHeight="1" hidden="1" outlineLevel="2">
      <c r="A60" s="13" t="s">
        <v>542</v>
      </c>
      <c r="B60" s="14">
        <v>138.87</v>
      </c>
      <c r="C60" s="14"/>
      <c r="O60" s="27" t="s">
        <v>546</v>
      </c>
      <c r="P60" s="27" t="s">
        <v>541</v>
      </c>
      <c r="Q60" s="27"/>
    </row>
    <row r="61" spans="1:17" ht="12.75" customHeight="1" hidden="1" outlineLevel="2">
      <c r="A61" s="13" t="s">
        <v>542</v>
      </c>
      <c r="B61" s="14">
        <v>220.68</v>
      </c>
      <c r="C61" s="14"/>
      <c r="O61" s="23" t="s">
        <v>431</v>
      </c>
      <c r="P61" s="27">
        <v>41.53</v>
      </c>
      <c r="Q61" s="23"/>
    </row>
    <row r="62" spans="1:17" ht="12.75" customHeight="1" hidden="1" outlineLevel="2">
      <c r="A62" s="13" t="s">
        <v>542</v>
      </c>
      <c r="B62" s="14">
        <v>285</v>
      </c>
      <c r="C62" s="14"/>
      <c r="O62" s="27" t="s">
        <v>106</v>
      </c>
      <c r="P62" s="27">
        <v>1</v>
      </c>
      <c r="Q62" s="27"/>
    </row>
    <row r="63" spans="1:17" ht="12.75" customHeight="1" hidden="1" outlineLevel="2" collapsed="1">
      <c r="A63" s="13" t="s">
        <v>542</v>
      </c>
      <c r="B63" s="14">
        <v>320</v>
      </c>
      <c r="C63" s="14"/>
      <c r="O63" s="46" t="s">
        <v>932</v>
      </c>
      <c r="P63" s="46">
        <v>2.5</v>
      </c>
      <c r="Q63" s="23"/>
    </row>
    <row r="64" spans="1:17" ht="12.75" customHeight="1" hidden="1" outlineLevel="2">
      <c r="A64" s="13" t="s">
        <v>542</v>
      </c>
      <c r="B64" s="14">
        <v>390</v>
      </c>
      <c r="C64" s="14"/>
      <c r="O64" s="46" t="s">
        <v>1010</v>
      </c>
      <c r="P64" s="46">
        <v>7.98</v>
      </c>
      <c r="Q64" s="27"/>
    </row>
    <row r="65" spans="1:17" ht="12.75" customHeight="1" hidden="1" outlineLevel="2">
      <c r="A65" s="13" t="s">
        <v>542</v>
      </c>
      <c r="B65" s="14">
        <v>301.64</v>
      </c>
      <c r="C65" s="14"/>
      <c r="O65" s="46" t="s">
        <v>1010</v>
      </c>
      <c r="P65" s="46">
        <v>2</v>
      </c>
      <c r="Q65" s="25"/>
    </row>
    <row r="66" spans="1:17" ht="12.75" customHeight="1" hidden="1" outlineLevel="2">
      <c r="A66" s="13" t="s">
        <v>542</v>
      </c>
      <c r="B66" s="14">
        <v>150.18</v>
      </c>
      <c r="C66" s="14"/>
      <c r="O66" s="46" t="s">
        <v>1010</v>
      </c>
      <c r="P66" s="46">
        <v>62.12</v>
      </c>
      <c r="Q66" s="25"/>
    </row>
    <row r="67" spans="1:16" ht="12.75" customHeight="1" hidden="1" outlineLevel="2">
      <c r="A67" s="13" t="s">
        <v>542</v>
      </c>
      <c r="B67" s="14">
        <v>491.07</v>
      </c>
      <c r="C67" s="14"/>
      <c r="O67" s="46" t="s">
        <v>1010</v>
      </c>
      <c r="P67" s="46">
        <v>34.95</v>
      </c>
    </row>
    <row r="68" spans="1:17" ht="12.75" customHeight="1" hidden="1" outlineLevel="2">
      <c r="A68" s="13" t="s">
        <v>542</v>
      </c>
      <c r="B68" s="14">
        <v>850.89</v>
      </c>
      <c r="C68" s="14"/>
      <c r="O68" s="46" t="s">
        <v>1010</v>
      </c>
      <c r="P68" s="47">
        <v>36.3</v>
      </c>
      <c r="Q68" s="23"/>
    </row>
    <row r="69" spans="1:17" ht="12.75" customHeight="1" hidden="1" outlineLevel="2">
      <c r="A69" s="13" t="s">
        <v>542</v>
      </c>
      <c r="B69" s="14">
        <v>348.82</v>
      </c>
      <c r="C69" s="14"/>
      <c r="O69" s="46" t="s">
        <v>1010</v>
      </c>
      <c r="P69" s="46">
        <v>19.17</v>
      </c>
      <c r="Q69" s="23"/>
    </row>
    <row r="70" spans="1:17" ht="12.75" customHeight="1" hidden="1" outlineLevel="2">
      <c r="A70" s="13" t="s">
        <v>542</v>
      </c>
      <c r="B70" s="14">
        <v>264.11</v>
      </c>
      <c r="C70" s="14"/>
      <c r="O70" s="46" t="s">
        <v>1010</v>
      </c>
      <c r="P70" s="46">
        <v>20.13</v>
      </c>
      <c r="Q70" s="23"/>
    </row>
    <row r="71" spans="1:17" ht="12.75" customHeight="1" hidden="1" outlineLevel="2">
      <c r="A71" s="13" t="s">
        <v>542</v>
      </c>
      <c r="B71" s="14">
        <v>155.87</v>
      </c>
      <c r="C71" s="14"/>
      <c r="O71" s="46" t="s">
        <v>1010</v>
      </c>
      <c r="P71" s="46">
        <v>3</v>
      </c>
      <c r="Q71" s="23"/>
    </row>
    <row r="72" spans="1:17" ht="12.75" customHeight="1" hidden="1" outlineLevel="2">
      <c r="A72" s="13" t="s">
        <v>542</v>
      </c>
      <c r="B72" s="14">
        <v>1616.83</v>
      </c>
      <c r="C72" s="14"/>
      <c r="O72" s="46" t="s">
        <v>1010</v>
      </c>
      <c r="P72" s="46">
        <v>9.59</v>
      </c>
      <c r="Q72" s="23"/>
    </row>
    <row r="73" spans="1:17" ht="12.75" customHeight="1" hidden="1" outlineLevel="2">
      <c r="A73" s="13" t="s">
        <v>542</v>
      </c>
      <c r="B73" s="14">
        <v>181.03</v>
      </c>
      <c r="C73" s="14"/>
      <c r="O73" s="46" t="s">
        <v>1010</v>
      </c>
      <c r="P73" s="46">
        <v>15.38</v>
      </c>
      <c r="Q73" s="23"/>
    </row>
    <row r="74" spans="1:17" ht="12.75" customHeight="1" hidden="1" outlineLevel="2">
      <c r="A74" s="13" t="s">
        <v>542</v>
      </c>
      <c r="B74" s="14">
        <v>323.96</v>
      </c>
      <c r="C74" s="14"/>
      <c r="O74" s="46" t="s">
        <v>1010</v>
      </c>
      <c r="P74" s="46"/>
      <c r="Q74" s="23"/>
    </row>
    <row r="75" spans="1:17" ht="12.75" customHeight="1" hidden="1" outlineLevel="2">
      <c r="A75" s="13" t="s">
        <v>542</v>
      </c>
      <c r="B75" s="14">
        <v>395.7</v>
      </c>
      <c r="C75" s="14"/>
      <c r="O75" s="46" t="s">
        <v>990</v>
      </c>
      <c r="P75" s="46">
        <v>50</v>
      </c>
      <c r="Q75" s="27"/>
    </row>
    <row r="76" spans="1:17" ht="12.75" customHeight="1" hidden="1" outlineLevel="2" collapsed="1">
      <c r="A76" s="13" t="s">
        <v>542</v>
      </c>
      <c r="B76" s="14">
        <v>63.3</v>
      </c>
      <c r="C76" s="14"/>
      <c r="O76" s="46" t="s">
        <v>990</v>
      </c>
      <c r="P76" s="46">
        <v>4.59</v>
      </c>
      <c r="Q76" s="25"/>
    </row>
    <row r="77" spans="1:17" ht="12.75" customHeight="1" hidden="1" outlineLevel="2">
      <c r="A77" s="13" t="s">
        <v>542</v>
      </c>
      <c r="B77" s="14">
        <v>422.82</v>
      </c>
      <c r="C77" s="14"/>
      <c r="O77" s="46" t="s">
        <v>990</v>
      </c>
      <c r="P77" s="46">
        <v>25.64</v>
      </c>
      <c r="Q77" s="27"/>
    </row>
    <row r="78" spans="1:17" ht="12.75" customHeight="1" hidden="1" outlineLevel="2" collapsed="1">
      <c r="A78" s="13" t="s">
        <v>542</v>
      </c>
      <c r="B78" s="14">
        <v>2827.18</v>
      </c>
      <c r="C78" s="14"/>
      <c r="O78" s="46" t="s">
        <v>990</v>
      </c>
      <c r="P78" s="46">
        <v>13.06</v>
      </c>
      <c r="Q78" s="25"/>
    </row>
    <row r="79" spans="1:17" ht="12.75" customHeight="1" hidden="1" outlineLevel="2">
      <c r="A79" s="13" t="s">
        <v>542</v>
      </c>
      <c r="B79" s="14">
        <v>64.7</v>
      </c>
      <c r="C79" s="14"/>
      <c r="O79" s="46" t="s">
        <v>990</v>
      </c>
      <c r="P79" s="46">
        <v>11.37</v>
      </c>
      <c r="Q79" s="25"/>
    </row>
    <row r="80" spans="1:17" ht="12.75" customHeight="1" hidden="1" outlineLevel="2" collapsed="1">
      <c r="A80" s="13" t="s">
        <v>542</v>
      </c>
      <c r="B80" s="14">
        <v>103.08</v>
      </c>
      <c r="C80" s="14"/>
      <c r="O80" s="46" t="s">
        <v>1008</v>
      </c>
      <c r="P80" s="46">
        <v>36.35</v>
      </c>
      <c r="Q80" s="25"/>
    </row>
    <row r="81" spans="1:17" ht="12.75" customHeight="1" hidden="1" outlineLevel="2">
      <c r="A81" s="13" t="s">
        <v>542</v>
      </c>
      <c r="B81" s="14">
        <v>339.27</v>
      </c>
      <c r="C81" s="14"/>
      <c r="O81" s="46" t="s">
        <v>1008</v>
      </c>
      <c r="P81" s="46">
        <v>1.07</v>
      </c>
      <c r="Q81" s="23"/>
    </row>
    <row r="82" spans="1:17" ht="12.75" customHeight="1" hidden="1" outlineLevel="2">
      <c r="A82" s="13" t="s">
        <v>542</v>
      </c>
      <c r="B82" s="14">
        <v>129.31</v>
      </c>
      <c r="C82" s="14"/>
      <c r="O82" s="46" t="s">
        <v>1139</v>
      </c>
      <c r="P82" s="46">
        <v>3</v>
      </c>
      <c r="Q82" s="23"/>
    </row>
    <row r="83" spans="1:17" ht="12.75" customHeight="1" hidden="1" outlineLevel="2">
      <c r="A83" s="13" t="s">
        <v>542</v>
      </c>
      <c r="B83" s="14">
        <v>138.95</v>
      </c>
      <c r="C83" s="14"/>
      <c r="O83" s="46" t="s">
        <v>96</v>
      </c>
      <c r="P83" s="46"/>
      <c r="Q83" s="27"/>
    </row>
    <row r="84" spans="1:17" ht="12.75" customHeight="1" hidden="1" outlineLevel="2">
      <c r="A84" s="13" t="s">
        <v>542</v>
      </c>
      <c r="B84" s="14">
        <v>1825.48</v>
      </c>
      <c r="C84" s="14"/>
      <c r="O84" s="46" t="s">
        <v>753</v>
      </c>
      <c r="P84" s="46">
        <v>31</v>
      </c>
      <c r="Q84" s="27"/>
    </row>
    <row r="85" spans="1:17" ht="12.75" customHeight="1" hidden="1" outlineLevel="2">
      <c r="A85" s="13" t="s">
        <v>542</v>
      </c>
      <c r="B85" s="14">
        <v>8</v>
      </c>
      <c r="C85" s="14"/>
      <c r="O85" s="46" t="s">
        <v>618</v>
      </c>
      <c r="P85" s="46"/>
      <c r="Q85" s="46">
        <v>0.87</v>
      </c>
    </row>
    <row r="86" spans="1:17" ht="12.75" customHeight="1" hidden="1" outlineLevel="2">
      <c r="A86" s="13" t="s">
        <v>542</v>
      </c>
      <c r="B86" s="14">
        <v>598.15</v>
      </c>
      <c r="C86" s="14"/>
      <c r="O86" s="46" t="s">
        <v>176</v>
      </c>
      <c r="P86" s="46"/>
      <c r="Q86" s="46">
        <v>0.96</v>
      </c>
    </row>
    <row r="87" spans="1:17" ht="12.75" customHeight="1" hidden="1" outlineLevel="2">
      <c r="A87" s="13" t="s">
        <v>542</v>
      </c>
      <c r="B87" s="14">
        <v>103.06</v>
      </c>
      <c r="C87" s="14"/>
      <c r="O87" s="46" t="s">
        <v>619</v>
      </c>
      <c r="P87" s="46"/>
      <c r="Q87" s="46">
        <v>78</v>
      </c>
    </row>
    <row r="88" spans="1:17" s="1" customFormat="1" ht="12.75" customHeight="1" hidden="1" outlineLevel="2">
      <c r="A88" s="13" t="s">
        <v>542</v>
      </c>
      <c r="B88" s="14">
        <v>81.09</v>
      </c>
      <c r="C88" s="14"/>
      <c r="O88" s="46" t="s">
        <v>1051</v>
      </c>
      <c r="P88" s="46"/>
      <c r="Q88" s="46">
        <v>242.825</v>
      </c>
    </row>
    <row r="89" spans="1:17" s="1" customFormat="1" ht="12.75" customHeight="1" hidden="1" outlineLevel="2">
      <c r="A89" s="13" t="s">
        <v>542</v>
      </c>
      <c r="B89" s="14">
        <v>85.82</v>
      </c>
      <c r="C89" s="14"/>
      <c r="O89" s="46" t="s">
        <v>619</v>
      </c>
      <c r="P89" s="46"/>
      <c r="Q89" s="46">
        <v>89.41</v>
      </c>
    </row>
    <row r="90" spans="1:17" ht="12.75" customHeight="1" hidden="1" outlineLevel="2">
      <c r="A90" s="13" t="s">
        <v>542</v>
      </c>
      <c r="B90" s="14">
        <v>3.31</v>
      </c>
      <c r="C90" s="14"/>
      <c r="O90" s="46" t="s">
        <v>619</v>
      </c>
      <c r="P90" s="46"/>
      <c r="Q90" s="46">
        <v>3.85</v>
      </c>
    </row>
    <row r="91" spans="1:17" ht="12.75" customHeight="1" hidden="1" outlineLevel="2">
      <c r="A91" s="13" t="s">
        <v>542</v>
      </c>
      <c r="B91" s="14">
        <v>107.4</v>
      </c>
      <c r="C91" s="14"/>
      <c r="O91" s="46" t="s">
        <v>619</v>
      </c>
      <c r="P91" s="46"/>
      <c r="Q91" s="46">
        <v>149.565</v>
      </c>
    </row>
    <row r="92" spans="1:17" ht="12.75" customHeight="1" hidden="1" outlineLevel="2">
      <c r="A92" s="13" t="s">
        <v>542</v>
      </c>
      <c r="B92" s="14">
        <v>79.375</v>
      </c>
      <c r="C92" s="14"/>
      <c r="O92" s="46" t="s">
        <v>619</v>
      </c>
      <c r="P92" s="46"/>
      <c r="Q92" s="46">
        <v>2</v>
      </c>
    </row>
    <row r="93" spans="1:17" ht="12.75" customHeight="1" hidden="1" outlineLevel="2">
      <c r="A93" s="13" t="s">
        <v>542</v>
      </c>
      <c r="B93" s="14">
        <v>280.45</v>
      </c>
      <c r="C93" s="14"/>
      <c r="O93" s="46" t="s">
        <v>619</v>
      </c>
      <c r="P93" s="46">
        <v>124.01</v>
      </c>
      <c r="Q93" s="46">
        <v>1.23</v>
      </c>
    </row>
    <row r="94" spans="1:17" ht="12.75" customHeight="1" hidden="1" outlineLevel="2">
      <c r="A94" s="13" t="s">
        <v>542</v>
      </c>
      <c r="B94" s="14">
        <v>150</v>
      </c>
      <c r="C94" s="14"/>
      <c r="O94" s="46" t="s">
        <v>177</v>
      </c>
      <c r="P94" s="46"/>
      <c r="Q94" s="46">
        <v>0.15</v>
      </c>
    </row>
    <row r="95" spans="1:17" ht="12.75" customHeight="1" hidden="1" outlineLevel="2">
      <c r="A95" s="13" t="s">
        <v>542</v>
      </c>
      <c r="B95" s="14">
        <v>600.7</v>
      </c>
      <c r="C95" s="14"/>
      <c r="O95" s="48" t="s">
        <v>150</v>
      </c>
      <c r="P95" s="48"/>
      <c r="Q95" s="48">
        <v>60.675</v>
      </c>
    </row>
    <row r="96" spans="1:17" ht="12.75" customHeight="1" hidden="1" outlineLevel="2">
      <c r="A96" s="13" t="s">
        <v>542</v>
      </c>
      <c r="B96" s="14">
        <v>211.05</v>
      </c>
      <c r="C96" s="14"/>
      <c r="O96" s="48" t="s">
        <v>670</v>
      </c>
      <c r="P96" s="48">
        <v>20</v>
      </c>
      <c r="Q96" s="48"/>
    </row>
    <row r="97" spans="1:17" ht="12.75" customHeight="1" hidden="1" outlineLevel="2">
      <c r="A97" s="13" t="s">
        <v>542</v>
      </c>
      <c r="B97" s="14">
        <v>275.73</v>
      </c>
      <c r="C97" s="14"/>
      <c r="O97" s="48" t="s">
        <v>670</v>
      </c>
      <c r="P97" s="48"/>
      <c r="Q97" s="48">
        <v>26.54</v>
      </c>
    </row>
    <row r="98" spans="1:17" ht="12.75" customHeight="1" hidden="1" outlineLevel="2">
      <c r="A98" s="13" t="s">
        <v>542</v>
      </c>
      <c r="B98" s="14">
        <v>273.19</v>
      </c>
      <c r="C98" s="14"/>
      <c r="O98" s="48" t="s">
        <v>670</v>
      </c>
      <c r="P98" s="48"/>
      <c r="Q98" s="48">
        <v>0.28</v>
      </c>
    </row>
    <row r="99" spans="1:17" ht="12.75" customHeight="1" hidden="1" outlineLevel="2">
      <c r="A99" s="13" t="s">
        <v>542</v>
      </c>
      <c r="B99" s="14">
        <v>70</v>
      </c>
      <c r="C99" s="14"/>
      <c r="O99" s="48" t="s">
        <v>670</v>
      </c>
      <c r="P99" s="48"/>
      <c r="Q99" s="48">
        <v>3.35</v>
      </c>
    </row>
    <row r="100" spans="1:17" ht="12.75" customHeight="1" hidden="1" outlineLevel="2">
      <c r="A100" s="13" t="s">
        <v>542</v>
      </c>
      <c r="B100" s="14">
        <v>155.72</v>
      </c>
      <c r="C100" s="14"/>
      <c r="O100" s="48" t="s">
        <v>670</v>
      </c>
      <c r="P100" s="48"/>
      <c r="Q100" s="48">
        <v>3.27</v>
      </c>
    </row>
    <row r="101" spans="1:17" ht="12.75" customHeight="1" hidden="1" outlineLevel="2">
      <c r="A101" s="13" t="s">
        <v>542</v>
      </c>
      <c r="B101" s="14">
        <v>238.34</v>
      </c>
      <c r="C101" s="14"/>
      <c r="O101" s="48" t="s">
        <v>670</v>
      </c>
      <c r="P101" s="48">
        <v>106.75</v>
      </c>
      <c r="Q101" s="48">
        <v>15.62</v>
      </c>
    </row>
    <row r="102" spans="1:17" ht="12.75" customHeight="1" hidden="1" outlineLevel="2">
      <c r="A102" s="13" t="s">
        <v>542</v>
      </c>
      <c r="B102" s="14">
        <v>375</v>
      </c>
      <c r="C102" s="14"/>
      <c r="O102" s="48" t="s">
        <v>670</v>
      </c>
      <c r="P102" s="48"/>
      <c r="Q102" s="48">
        <v>0.08</v>
      </c>
    </row>
    <row r="103" spans="1:17" ht="12.75" customHeight="1" hidden="1" outlineLevel="2">
      <c r="A103" s="13" t="s">
        <v>624</v>
      </c>
      <c r="B103" s="14">
        <v>608.77</v>
      </c>
      <c r="C103" s="14"/>
      <c r="O103" s="48" t="s">
        <v>130</v>
      </c>
      <c r="P103" s="48">
        <v>0.47</v>
      </c>
      <c r="Q103" s="48"/>
    </row>
    <row r="104" spans="1:17" ht="12.75" customHeight="1" hidden="1" outlineLevel="2" collapsed="1">
      <c r="A104" s="13" t="s">
        <v>542</v>
      </c>
      <c r="B104" s="14">
        <f>SUBTOTAL(9,B2:B103)</f>
        <v>48476.38499999998</v>
      </c>
      <c r="C104" s="14">
        <f>SUBTOTAL(9,C2:C103)</f>
        <v>504.68</v>
      </c>
      <c r="O104" s="48" t="s">
        <v>1055</v>
      </c>
      <c r="P104" s="48"/>
      <c r="Q104" s="48">
        <v>17.32</v>
      </c>
    </row>
    <row r="105" spans="1:17" ht="12.75" customHeight="1" hidden="1" outlineLevel="2">
      <c r="A105" s="13" t="s">
        <v>705</v>
      </c>
      <c r="B105" s="14">
        <v>77.67</v>
      </c>
      <c r="C105" s="14"/>
      <c r="O105" s="48" t="s">
        <v>1055</v>
      </c>
      <c r="P105" s="48"/>
      <c r="Q105" s="48">
        <v>9.65</v>
      </c>
    </row>
    <row r="106" spans="1:17" ht="12.75" customHeight="1" hidden="1" outlineLevel="2">
      <c r="A106" s="13" t="s">
        <v>705</v>
      </c>
      <c r="B106" s="14">
        <v>231.48</v>
      </c>
      <c r="C106" s="14"/>
      <c r="O106" s="48" t="s">
        <v>40</v>
      </c>
      <c r="P106" s="48"/>
      <c r="Q106" s="48">
        <v>0.15</v>
      </c>
    </row>
    <row r="107" spans="1:17" ht="12.75" customHeight="1" hidden="1" outlineLevel="2">
      <c r="A107" s="13" t="s">
        <v>705</v>
      </c>
      <c r="B107" s="14"/>
      <c r="C107" s="14">
        <v>7.66</v>
      </c>
      <c r="O107" s="46" t="s">
        <v>767</v>
      </c>
      <c r="P107" s="46">
        <v>120</v>
      </c>
      <c r="Q107" s="46"/>
    </row>
    <row r="108" spans="1:17" ht="12.75" customHeight="1" hidden="1" outlineLevel="2">
      <c r="A108" s="13" t="s">
        <v>705</v>
      </c>
      <c r="B108" s="16">
        <v>72</v>
      </c>
      <c r="C108" s="16"/>
      <c r="O108" s="46" t="s">
        <v>341</v>
      </c>
      <c r="P108" s="46">
        <v>20.4</v>
      </c>
      <c r="Q108" s="27"/>
    </row>
    <row r="109" spans="1:17" ht="12.75" customHeight="1" hidden="1" outlineLevel="2">
      <c r="A109" s="13" t="s">
        <v>705</v>
      </c>
      <c r="B109" s="14"/>
      <c r="C109" s="14">
        <v>56.36</v>
      </c>
      <c r="O109" s="46" t="s">
        <v>341</v>
      </c>
      <c r="P109" s="46">
        <v>86</v>
      </c>
      <c r="Q109" s="27"/>
    </row>
    <row r="110" spans="1:17" ht="12.75" customHeight="1" hidden="1" outlineLevel="2">
      <c r="A110" s="13" t="s">
        <v>705</v>
      </c>
      <c r="B110" s="14"/>
      <c r="C110" s="14">
        <v>0.4479</v>
      </c>
      <c r="O110" s="46" t="s">
        <v>341</v>
      </c>
      <c r="P110" s="46">
        <v>50</v>
      </c>
      <c r="Q110" s="23"/>
    </row>
    <row r="111" spans="1:17" ht="12.75" customHeight="1" hidden="1" outlineLevel="2" collapsed="1">
      <c r="A111" s="13" t="s">
        <v>705</v>
      </c>
      <c r="B111" s="14">
        <v>25.36</v>
      </c>
      <c r="C111" s="14"/>
      <c r="O111" s="46" t="s">
        <v>699</v>
      </c>
      <c r="P111" s="46">
        <v>6</v>
      </c>
      <c r="Q111" s="23"/>
    </row>
    <row r="112" spans="1:17" ht="12.75" customHeight="1" hidden="1" outlineLevel="2">
      <c r="A112" s="13" t="s">
        <v>705</v>
      </c>
      <c r="B112" s="14">
        <v>104.5</v>
      </c>
      <c r="C112" s="14">
        <v>3.56</v>
      </c>
      <c r="O112" s="46" t="s">
        <v>699</v>
      </c>
      <c r="P112" s="46"/>
      <c r="Q112" s="27"/>
    </row>
    <row r="113" spans="1:17" ht="12.75" customHeight="1" hidden="1" outlineLevel="2">
      <c r="A113" s="13" t="s">
        <v>705</v>
      </c>
      <c r="B113" s="14">
        <v>162.31</v>
      </c>
      <c r="C113" s="14"/>
      <c r="O113" s="46" t="s">
        <v>699</v>
      </c>
      <c r="P113" s="46"/>
      <c r="Q113" s="23"/>
    </row>
    <row r="114" spans="1:17" ht="12.75" customHeight="1" hidden="1" outlineLevel="2">
      <c r="A114" s="13" t="s">
        <v>705</v>
      </c>
      <c r="B114" s="16"/>
      <c r="C114" s="16">
        <v>200</v>
      </c>
      <c r="O114" s="46" t="s">
        <v>151</v>
      </c>
      <c r="P114" s="46">
        <v>34</v>
      </c>
      <c r="Q114" s="25"/>
    </row>
    <row r="115" spans="1:17" ht="12.75" customHeight="1" hidden="1" outlineLevel="2">
      <c r="A115" s="13" t="s">
        <v>705</v>
      </c>
      <c r="B115" s="16">
        <v>100</v>
      </c>
      <c r="C115" s="16"/>
      <c r="O115" s="24" t="s">
        <v>1056</v>
      </c>
      <c r="P115" s="24"/>
      <c r="Q115" s="24" t="s">
        <v>1069</v>
      </c>
    </row>
    <row r="116" spans="1:17" s="1" customFormat="1" ht="12.75" customHeight="1" hidden="1" outlineLevel="2">
      <c r="A116" s="13" t="s">
        <v>705</v>
      </c>
      <c r="B116" s="16">
        <v>20</v>
      </c>
      <c r="C116" s="16"/>
      <c r="O116" s="48" t="s">
        <v>617</v>
      </c>
      <c r="P116" s="48">
        <v>213.74</v>
      </c>
      <c r="Q116" s="25"/>
    </row>
    <row r="117" spans="1:17" ht="12.75" customHeight="1" hidden="1" outlineLevel="2">
      <c r="A117" s="13" t="s">
        <v>705</v>
      </c>
      <c r="B117" s="16">
        <v>60.3</v>
      </c>
      <c r="C117" s="16"/>
      <c r="O117" s="48" t="s">
        <v>617</v>
      </c>
      <c r="P117" s="48">
        <v>17.66</v>
      </c>
      <c r="Q117" s="27"/>
    </row>
    <row r="118" spans="1:17" ht="12.75" customHeight="1" hidden="1" outlineLevel="2">
      <c r="A118" s="13" t="s">
        <v>705</v>
      </c>
      <c r="B118" s="16">
        <v>20</v>
      </c>
      <c r="C118" s="16"/>
      <c r="O118" s="48" t="s">
        <v>617</v>
      </c>
      <c r="P118" s="48">
        <v>532.88</v>
      </c>
      <c r="Q118" s="25"/>
    </row>
    <row r="119" spans="1:17" ht="12.75" customHeight="1" hidden="1" outlineLevel="2">
      <c r="A119" s="13" t="s">
        <v>705</v>
      </c>
      <c r="B119" s="16">
        <v>20</v>
      </c>
      <c r="C119" s="16"/>
      <c r="O119" s="48" t="s">
        <v>617</v>
      </c>
      <c r="P119" s="48">
        <v>309.15</v>
      </c>
      <c r="Q119" s="23"/>
    </row>
    <row r="120" spans="1:17" ht="12.75" customHeight="1" hidden="1" outlineLevel="2">
      <c r="A120" s="13" t="s">
        <v>705</v>
      </c>
      <c r="B120" s="16">
        <v>20</v>
      </c>
      <c r="C120" s="16"/>
      <c r="O120" s="46" t="s">
        <v>1113</v>
      </c>
      <c r="P120" s="46">
        <v>10</v>
      </c>
      <c r="Q120" s="46"/>
    </row>
    <row r="121" spans="1:17" ht="12.75" customHeight="1" hidden="1" outlineLevel="2">
      <c r="A121" s="13" t="s">
        <v>705</v>
      </c>
      <c r="B121" s="16">
        <v>11</v>
      </c>
      <c r="C121" s="16"/>
      <c r="O121" s="46" t="s">
        <v>1113</v>
      </c>
      <c r="P121" s="46"/>
      <c r="Q121" s="46">
        <v>7.66</v>
      </c>
    </row>
    <row r="122" spans="1:17" ht="12.75" customHeight="1" hidden="1" outlineLevel="2">
      <c r="A122" s="13" t="s">
        <v>705</v>
      </c>
      <c r="B122" s="16">
        <v>3</v>
      </c>
      <c r="C122" s="16"/>
      <c r="O122" s="46" t="s">
        <v>969</v>
      </c>
      <c r="P122" s="46">
        <v>50</v>
      </c>
      <c r="Q122" s="46"/>
    </row>
    <row r="123" spans="1:17" ht="12.75" customHeight="1" hidden="1" outlineLevel="2">
      <c r="A123" s="13" t="s">
        <v>705</v>
      </c>
      <c r="B123" s="16"/>
      <c r="C123" s="16">
        <v>1500</v>
      </c>
      <c r="O123" s="27" t="s">
        <v>656</v>
      </c>
      <c r="P123" s="27">
        <v>10</v>
      </c>
      <c r="Q123" s="27"/>
    </row>
    <row r="124" spans="1:17" ht="12.75" customHeight="1" hidden="1" outlineLevel="2">
      <c r="A124" s="13" t="s">
        <v>705</v>
      </c>
      <c r="B124" s="16"/>
      <c r="C124" s="16"/>
      <c r="O124" s="23" t="s">
        <v>656</v>
      </c>
      <c r="P124" s="23"/>
      <c r="Q124" s="23">
        <v>3.9</v>
      </c>
    </row>
    <row r="125" spans="1:17" ht="12.75" customHeight="1" hidden="1" outlineLevel="2">
      <c r="A125" s="13" t="s">
        <v>705</v>
      </c>
      <c r="B125" s="16"/>
      <c r="C125" s="16">
        <f>667+180</f>
        <v>847</v>
      </c>
      <c r="O125" s="23" t="s">
        <v>656</v>
      </c>
      <c r="P125" s="23">
        <v>75</v>
      </c>
      <c r="Q125" s="23"/>
    </row>
    <row r="126" spans="1:16" s="3" customFormat="1" ht="12.75" customHeight="1" outlineLevel="1" collapsed="1">
      <c r="A126" s="13" t="s">
        <v>705</v>
      </c>
      <c r="B126" s="16">
        <v>213.74</v>
      </c>
      <c r="C126" s="16"/>
      <c r="O126" s="27" t="s">
        <v>656</v>
      </c>
      <c r="P126" s="3">
        <v>104.17</v>
      </c>
    </row>
    <row r="127" spans="1:17" ht="12.75" customHeight="1" hidden="1" outlineLevel="2">
      <c r="A127" s="13" t="s">
        <v>705</v>
      </c>
      <c r="B127" s="16">
        <v>400.7</v>
      </c>
      <c r="C127" s="16"/>
      <c r="O127" s="46" t="s">
        <v>704</v>
      </c>
      <c r="P127" s="46">
        <v>12.37</v>
      </c>
      <c r="Q127" s="27"/>
    </row>
    <row r="128" spans="1:17" ht="12.75" customHeight="1" hidden="1" outlineLevel="2">
      <c r="A128" s="13" t="s">
        <v>705</v>
      </c>
      <c r="B128" s="16">
        <v>667.9</v>
      </c>
      <c r="C128" s="16">
        <v>13</v>
      </c>
      <c r="O128" s="46" t="s">
        <v>704</v>
      </c>
      <c r="P128" s="46">
        <v>141.33</v>
      </c>
      <c r="Q128" s="24"/>
    </row>
    <row r="129" spans="1:17" ht="12.75" customHeight="1" hidden="1" outlineLevel="2">
      <c r="A129" s="13" t="s">
        <v>705</v>
      </c>
      <c r="B129" s="16">
        <v>132.18</v>
      </c>
      <c r="C129" s="16"/>
      <c r="O129" s="46" t="s">
        <v>704</v>
      </c>
      <c r="P129" s="46">
        <v>21.08</v>
      </c>
      <c r="Q129" s="24"/>
    </row>
    <row r="130" spans="1:17" ht="12.75" customHeight="1" hidden="1" outlineLevel="2">
      <c r="A130" s="13" t="s">
        <v>705</v>
      </c>
      <c r="B130" s="14">
        <v>17.66</v>
      </c>
      <c r="C130" s="14"/>
      <c r="O130" s="46" t="s">
        <v>704</v>
      </c>
      <c r="P130" s="46">
        <v>191.8</v>
      </c>
      <c r="Q130" s="25"/>
    </row>
    <row r="131" spans="1:17" ht="12.75" customHeight="1" hidden="1" outlineLevel="2">
      <c r="A131" s="13" t="s">
        <v>705</v>
      </c>
      <c r="B131" s="14">
        <v>31.77</v>
      </c>
      <c r="C131" s="14"/>
      <c r="O131" s="46" t="s">
        <v>704</v>
      </c>
      <c r="P131" s="46">
        <v>58.79</v>
      </c>
      <c r="Q131" s="27"/>
    </row>
    <row r="132" spans="1:17" ht="12.75" customHeight="1" hidden="1" outlineLevel="2">
      <c r="A132" s="13" t="s">
        <v>705</v>
      </c>
      <c r="B132" s="14">
        <v>646.78</v>
      </c>
      <c r="C132" s="14"/>
      <c r="O132" s="46" t="s">
        <v>704</v>
      </c>
      <c r="P132" s="46">
        <v>127.44</v>
      </c>
      <c r="Q132" s="27"/>
    </row>
    <row r="133" spans="1:17" ht="12.75" customHeight="1" hidden="1" outlineLevel="2">
      <c r="A133" s="13" t="s">
        <v>705</v>
      </c>
      <c r="B133" s="14">
        <v>164.78</v>
      </c>
      <c r="C133" s="14"/>
      <c r="O133" s="46" t="s">
        <v>10</v>
      </c>
      <c r="P133" s="46">
        <v>4</v>
      </c>
      <c r="Q133" s="23"/>
    </row>
    <row r="134" spans="1:17" ht="12.75" customHeight="1" hidden="1" outlineLevel="2">
      <c r="A134" s="13" t="s">
        <v>705</v>
      </c>
      <c r="B134" s="14">
        <v>197.26</v>
      </c>
      <c r="C134" s="14"/>
      <c r="O134" s="46" t="s">
        <v>38</v>
      </c>
      <c r="P134" s="46">
        <v>5</v>
      </c>
      <c r="Q134" s="23"/>
    </row>
    <row r="135" spans="1:17" ht="12.75" customHeight="1" hidden="1" outlineLevel="2">
      <c r="A135" s="13" t="s">
        <v>705</v>
      </c>
      <c r="B135" s="14">
        <v>21.71</v>
      </c>
      <c r="C135" s="14"/>
      <c r="O135" s="46" t="s">
        <v>38</v>
      </c>
      <c r="P135" s="46">
        <v>8</v>
      </c>
      <c r="Q135" s="23"/>
    </row>
    <row r="136" spans="1:17" ht="12.75" customHeight="1" hidden="1" outlineLevel="2">
      <c r="A136" s="13" t="s">
        <v>705</v>
      </c>
      <c r="B136" s="14"/>
      <c r="C136" s="14">
        <v>23.48</v>
      </c>
      <c r="O136" s="46" t="s">
        <v>38</v>
      </c>
      <c r="P136" s="46">
        <v>6</v>
      </c>
      <c r="Q136" s="23"/>
    </row>
    <row r="137" spans="1:17" ht="12.75" customHeight="1" hidden="1" outlineLevel="2">
      <c r="A137" s="13" t="s">
        <v>705</v>
      </c>
      <c r="B137" s="14"/>
      <c r="C137" s="14">
        <v>11.31</v>
      </c>
      <c r="O137" s="46" t="s">
        <v>38</v>
      </c>
      <c r="P137" s="46">
        <v>5</v>
      </c>
      <c r="Q137" s="23"/>
    </row>
    <row r="138" spans="1:17" s="3" customFormat="1" ht="12.75" customHeight="1" hidden="1" outlineLevel="2">
      <c r="A138" s="13" t="s">
        <v>705</v>
      </c>
      <c r="B138" s="14"/>
      <c r="C138" s="14">
        <v>0.91</v>
      </c>
      <c r="O138" s="46" t="s">
        <v>254</v>
      </c>
      <c r="P138" s="46">
        <v>4</v>
      </c>
      <c r="Q138" s="23"/>
    </row>
    <row r="139" spans="1:17" ht="12.75" customHeight="1" hidden="1" outlineLevel="2">
      <c r="A139" s="13" t="s">
        <v>705</v>
      </c>
      <c r="B139" s="16">
        <v>6</v>
      </c>
      <c r="C139" s="16"/>
      <c r="O139" s="46" t="s">
        <v>244</v>
      </c>
      <c r="P139" s="46">
        <v>12</v>
      </c>
      <c r="Q139" s="23"/>
    </row>
    <row r="140" spans="1:17" ht="12.75" customHeight="1" hidden="1" outlineLevel="2">
      <c r="A140" s="13" t="s">
        <v>705</v>
      </c>
      <c r="B140" s="14">
        <v>932.69</v>
      </c>
      <c r="C140" s="14"/>
      <c r="O140" s="46" t="s">
        <v>700</v>
      </c>
      <c r="P140" s="46">
        <v>20</v>
      </c>
      <c r="Q140" s="25"/>
    </row>
    <row r="141" spans="1:17" ht="12.75" customHeight="1" hidden="1" outlineLevel="2">
      <c r="A141" s="13" t="s">
        <v>705</v>
      </c>
      <c r="B141" s="14">
        <v>100</v>
      </c>
      <c r="C141" s="14"/>
      <c r="O141" s="46" t="s">
        <v>700</v>
      </c>
      <c r="P141" s="46">
        <v>60.3</v>
      </c>
      <c r="Q141" s="25"/>
    </row>
    <row r="142" spans="1:17" ht="12.75" customHeight="1" hidden="1" outlineLevel="2">
      <c r="A142" s="13" t="s">
        <v>705</v>
      </c>
      <c r="B142" s="14">
        <v>167.32</v>
      </c>
      <c r="C142" s="14"/>
      <c r="O142" s="46" t="s">
        <v>700</v>
      </c>
      <c r="P142" s="46">
        <v>20</v>
      </c>
      <c r="Q142" s="25"/>
    </row>
    <row r="143" spans="1:17" ht="12.75" customHeight="1" hidden="1" outlineLevel="2">
      <c r="A143" s="13" t="s">
        <v>705</v>
      </c>
      <c r="B143" s="14">
        <v>2961.02</v>
      </c>
      <c r="C143" s="14"/>
      <c r="O143" s="46" t="s">
        <v>700</v>
      </c>
      <c r="P143" s="46">
        <v>20</v>
      </c>
      <c r="Q143" s="25"/>
    </row>
    <row r="144" spans="1:17" ht="12.75" customHeight="1" hidden="1" outlineLevel="2">
      <c r="A144" s="13" t="s">
        <v>705</v>
      </c>
      <c r="B144" s="14">
        <v>26.97</v>
      </c>
      <c r="C144" s="14"/>
      <c r="O144" s="46" t="s">
        <v>700</v>
      </c>
      <c r="P144" s="46">
        <v>20</v>
      </c>
      <c r="Q144" s="25"/>
    </row>
    <row r="145" spans="1:17" ht="12.75" customHeight="1" hidden="1" outlineLevel="2">
      <c r="A145" s="13" t="s">
        <v>705</v>
      </c>
      <c r="B145" s="14">
        <v>1448.82</v>
      </c>
      <c r="C145" s="14"/>
      <c r="O145" s="46" t="s">
        <v>700</v>
      </c>
      <c r="P145" s="46">
        <v>11</v>
      </c>
      <c r="Q145" s="25"/>
    </row>
    <row r="146" spans="1:17" ht="12.75" customHeight="1" hidden="1" outlineLevel="2">
      <c r="A146" s="13" t="s">
        <v>705</v>
      </c>
      <c r="B146" s="14">
        <v>879.57</v>
      </c>
      <c r="C146" s="14"/>
      <c r="O146" s="46" t="s">
        <v>700</v>
      </c>
      <c r="P146" s="46">
        <v>3</v>
      </c>
      <c r="Q146" s="25"/>
    </row>
    <row r="147" spans="1:17" ht="12.75" customHeight="1" hidden="1" outlineLevel="2">
      <c r="A147" s="13" t="s">
        <v>705</v>
      </c>
      <c r="B147" s="14">
        <v>2710</v>
      </c>
      <c r="C147" s="14"/>
      <c r="O147" s="46" t="s">
        <v>700</v>
      </c>
      <c r="P147" s="46">
        <v>72</v>
      </c>
      <c r="Q147" s="25"/>
    </row>
    <row r="148" spans="1:17" ht="12.75" customHeight="1" hidden="1" outlineLevel="2">
      <c r="A148" s="13" t="s">
        <v>705</v>
      </c>
      <c r="B148" s="14">
        <v>310</v>
      </c>
      <c r="C148" s="14"/>
      <c r="O148" s="46" t="s">
        <v>852</v>
      </c>
      <c r="P148" s="46" t="s">
        <v>853</v>
      </c>
      <c r="Q148" s="24"/>
    </row>
    <row r="149" spans="1:17" s="3" customFormat="1" ht="12.75" customHeight="1" hidden="1" outlineLevel="2">
      <c r="A149" s="13" t="s">
        <v>705</v>
      </c>
      <c r="B149" s="14">
        <v>270</v>
      </c>
      <c r="C149" s="14"/>
      <c r="O149" s="46" t="s">
        <v>852</v>
      </c>
      <c r="P149" s="46">
        <v>400</v>
      </c>
      <c r="Q149" s="24"/>
    </row>
    <row r="150" spans="1:17" ht="12.75" customHeight="1" hidden="1" outlineLevel="2">
      <c r="A150" s="13" t="s">
        <v>705</v>
      </c>
      <c r="B150" s="14">
        <v>390</v>
      </c>
      <c r="C150" s="14"/>
      <c r="O150" s="46" t="s">
        <v>852</v>
      </c>
      <c r="P150" s="46">
        <v>6</v>
      </c>
      <c r="Q150" s="23"/>
    </row>
    <row r="151" spans="1:17" ht="12.75" customHeight="1" hidden="1" outlineLevel="2">
      <c r="A151" s="13" t="s">
        <v>705</v>
      </c>
      <c r="B151" s="14">
        <v>100</v>
      </c>
      <c r="C151" s="14"/>
      <c r="O151" s="46" t="s">
        <v>852</v>
      </c>
      <c r="P151" s="46">
        <v>94</v>
      </c>
      <c r="Q151" s="24"/>
    </row>
    <row r="152" spans="1:17" ht="12.75" customHeight="1" hidden="1" outlineLevel="2">
      <c r="A152" s="13" t="s">
        <v>705</v>
      </c>
      <c r="B152" s="14">
        <v>163</v>
      </c>
      <c r="C152" s="14"/>
      <c r="O152" s="46" t="s">
        <v>766</v>
      </c>
      <c r="P152" s="46">
        <v>150</v>
      </c>
      <c r="Q152" s="27"/>
    </row>
    <row r="153" spans="1:17" ht="12.75" customHeight="1" hidden="1" outlineLevel="2">
      <c r="A153" s="13" t="s">
        <v>705</v>
      </c>
      <c r="B153" s="14">
        <v>5669</v>
      </c>
      <c r="C153" s="14"/>
      <c r="O153" s="48" t="s">
        <v>1064</v>
      </c>
      <c r="P153" s="48"/>
      <c r="Q153" s="48">
        <v>423.975</v>
      </c>
    </row>
    <row r="154" spans="1:17" ht="12.75" customHeight="1" hidden="1" outlineLevel="2">
      <c r="A154" s="13" t="s">
        <v>705</v>
      </c>
      <c r="B154" s="14">
        <v>3350</v>
      </c>
      <c r="C154" s="14"/>
      <c r="O154" s="48" t="s">
        <v>988</v>
      </c>
      <c r="P154" s="48"/>
      <c r="Q154" s="48">
        <v>100.37</v>
      </c>
    </row>
    <row r="155" spans="1:17" ht="12.75" customHeight="1" hidden="1" outlineLevel="2">
      <c r="A155" s="13" t="s">
        <v>705</v>
      </c>
      <c r="B155" s="14">
        <v>1899</v>
      </c>
      <c r="C155" s="14"/>
      <c r="O155" s="48" t="s">
        <v>988</v>
      </c>
      <c r="P155" s="48"/>
      <c r="Q155" s="48">
        <v>11.18</v>
      </c>
    </row>
    <row r="156" spans="1:17" ht="12.75" customHeight="1" hidden="1" outlineLevel="2" collapsed="1">
      <c r="A156" s="13" t="s">
        <v>705</v>
      </c>
      <c r="B156" s="14">
        <f>SUBTOTAL(9,B105:B155)</f>
        <v>24805.489999999998</v>
      </c>
      <c r="C156" s="14">
        <f>SUBTOTAL(9,C105:C155)</f>
        <v>2663.7279</v>
      </c>
      <c r="O156" s="48" t="s">
        <v>7</v>
      </c>
      <c r="P156" s="48"/>
      <c r="Q156" s="48">
        <v>60.08</v>
      </c>
    </row>
    <row r="157" spans="1:17" ht="12.75" customHeight="1" hidden="1" outlineLevel="2">
      <c r="A157" s="13" t="s">
        <v>604</v>
      </c>
      <c r="B157" s="16">
        <v>614.73</v>
      </c>
      <c r="C157" s="16"/>
      <c r="O157" s="48" t="s">
        <v>555</v>
      </c>
      <c r="P157" s="48"/>
      <c r="Q157" s="48">
        <v>1500</v>
      </c>
    </row>
    <row r="158" spans="1:17" ht="12.75" customHeight="1" hidden="1" outlineLevel="2">
      <c r="A158" s="13" t="s">
        <v>604</v>
      </c>
      <c r="B158" s="14">
        <v>85</v>
      </c>
      <c r="C158" s="14"/>
      <c r="O158" s="48" t="s">
        <v>555</v>
      </c>
      <c r="P158" s="48" t="s">
        <v>541</v>
      </c>
      <c r="Q158" s="48"/>
    </row>
    <row r="159" spans="1:17" ht="12.75" customHeight="1" hidden="1" outlineLevel="2">
      <c r="A159" s="13" t="s">
        <v>604</v>
      </c>
      <c r="B159" s="16">
        <v>11.37</v>
      </c>
      <c r="C159" s="16"/>
      <c r="O159" s="48" t="s">
        <v>555</v>
      </c>
      <c r="P159" s="48">
        <v>16.98</v>
      </c>
      <c r="Q159" s="48"/>
    </row>
    <row r="160" spans="1:17" ht="12.75" customHeight="1" hidden="1" outlineLevel="2">
      <c r="A160" s="13" t="s">
        <v>604</v>
      </c>
      <c r="B160" s="16">
        <v>102.65</v>
      </c>
      <c r="C160" s="16"/>
      <c r="O160" s="48" t="s">
        <v>555</v>
      </c>
      <c r="P160" s="48">
        <v>25.36</v>
      </c>
      <c r="Q160" s="48"/>
    </row>
    <row r="161" spans="1:17" ht="12.75" customHeight="1" hidden="1" outlineLevel="2">
      <c r="A161" s="13" t="s">
        <v>604</v>
      </c>
      <c r="B161" s="16">
        <v>47.69</v>
      </c>
      <c r="C161" s="16"/>
      <c r="O161" s="48" t="s">
        <v>555</v>
      </c>
      <c r="P161" s="48">
        <v>104.5</v>
      </c>
      <c r="Q161" s="48">
        <v>3.56</v>
      </c>
    </row>
    <row r="162" spans="1:17" ht="12.75" customHeight="1" hidden="1" outlineLevel="2">
      <c r="A162" s="13" t="s">
        <v>604</v>
      </c>
      <c r="B162" s="16">
        <v>190.3</v>
      </c>
      <c r="C162" s="16"/>
      <c r="O162" s="48" t="s">
        <v>555</v>
      </c>
      <c r="P162" s="48">
        <v>162.31</v>
      </c>
      <c r="Q162" s="48"/>
    </row>
    <row r="163" spans="1:17" s="3" customFormat="1" ht="12.75" customHeight="1" hidden="1" outlineLevel="2">
      <c r="A163" s="13" t="s">
        <v>604</v>
      </c>
      <c r="B163" s="16">
        <v>75.22</v>
      </c>
      <c r="C163" s="16"/>
      <c r="O163" s="48" t="s">
        <v>610</v>
      </c>
      <c r="P163" s="48"/>
      <c r="Q163" s="48">
        <v>38.475</v>
      </c>
    </row>
    <row r="164" spans="1:17" s="3" customFormat="1" ht="12.75" customHeight="1" hidden="1" outlineLevel="2">
      <c r="A164" s="13" t="s">
        <v>604</v>
      </c>
      <c r="B164" s="16">
        <v>190.3</v>
      </c>
      <c r="C164" s="16"/>
      <c r="O164" s="48" t="s">
        <v>610</v>
      </c>
      <c r="P164" s="48"/>
      <c r="Q164" s="48">
        <v>19.16</v>
      </c>
    </row>
    <row r="165" spans="1:17" s="3" customFormat="1" ht="12.75" customHeight="1" hidden="1" outlineLevel="2">
      <c r="A165" s="13" t="s">
        <v>604</v>
      </c>
      <c r="B165" s="16">
        <v>113.49</v>
      </c>
      <c r="C165" s="16"/>
      <c r="O165" s="48" t="s">
        <v>610</v>
      </c>
      <c r="P165" s="48"/>
      <c r="Q165" s="48">
        <v>80.84</v>
      </c>
    </row>
    <row r="166" spans="1:17" s="3" customFormat="1" ht="12.75" customHeight="1" hidden="1" outlineLevel="2">
      <c r="A166" s="13" t="s">
        <v>604</v>
      </c>
      <c r="B166" s="16">
        <v>195.55</v>
      </c>
      <c r="C166" s="16"/>
      <c r="O166" s="48" t="s">
        <v>610</v>
      </c>
      <c r="P166" s="48"/>
      <c r="Q166" s="48">
        <v>105.25</v>
      </c>
    </row>
    <row r="167" spans="1:17" s="3" customFormat="1" ht="12.75" customHeight="1" hidden="1" outlineLevel="2">
      <c r="A167" s="13" t="s">
        <v>604</v>
      </c>
      <c r="B167" s="16">
        <v>78.5</v>
      </c>
      <c r="C167" s="16"/>
      <c r="O167" s="48" t="s">
        <v>610</v>
      </c>
      <c r="P167" s="48"/>
      <c r="Q167" s="48">
        <v>42.16</v>
      </c>
    </row>
    <row r="168" spans="1:17" s="3" customFormat="1" ht="12.75" customHeight="1" hidden="1" outlineLevel="2">
      <c r="A168" s="13" t="s">
        <v>604</v>
      </c>
      <c r="B168" s="16">
        <v>7.6</v>
      </c>
      <c r="C168" s="16"/>
      <c r="O168" s="48" t="s">
        <v>610</v>
      </c>
      <c r="P168" s="48">
        <v>26</v>
      </c>
      <c r="Q168" s="48"/>
    </row>
    <row r="169" spans="1:16" s="3" customFormat="1" ht="12.75" customHeight="1" hidden="1" outlineLevel="2">
      <c r="A169" s="13" t="s">
        <v>604</v>
      </c>
      <c r="B169" s="14">
        <v>10.58</v>
      </c>
      <c r="C169" s="14"/>
      <c r="O169" s="3" t="s">
        <v>542</v>
      </c>
      <c r="P169" s="46">
        <v>300</v>
      </c>
    </row>
    <row r="170" spans="1:17" s="3" customFormat="1" ht="12.75" customHeight="1" hidden="1" outlineLevel="2">
      <c r="A170" s="13" t="s">
        <v>604</v>
      </c>
      <c r="B170" s="14">
        <v>111.03</v>
      </c>
      <c r="C170" s="14"/>
      <c r="O170" s="2" t="s">
        <v>542</v>
      </c>
      <c r="P170" s="46">
        <v>300</v>
      </c>
      <c r="Q170" s="2"/>
    </row>
    <row r="171" spans="1:17" s="3" customFormat="1" ht="12.75" customHeight="1" hidden="1" outlineLevel="2">
      <c r="A171" s="13" t="s">
        <v>604</v>
      </c>
      <c r="B171" s="14">
        <v>114.03</v>
      </c>
      <c r="C171" s="14"/>
      <c r="O171" s="24" t="s">
        <v>850</v>
      </c>
      <c r="P171" s="46">
        <v>300</v>
      </c>
      <c r="Q171" s="24"/>
    </row>
    <row r="172" spans="1:17" s="3" customFormat="1" ht="12.75" customHeight="1" hidden="1" outlineLevel="2">
      <c r="A172" s="13" t="s">
        <v>604</v>
      </c>
      <c r="B172" s="14">
        <v>107.12</v>
      </c>
      <c r="C172" s="14"/>
      <c r="O172" s="24" t="s">
        <v>850</v>
      </c>
      <c r="P172" s="46">
        <v>150</v>
      </c>
      <c r="Q172" s="24"/>
    </row>
    <row r="173" spans="1:17" s="3" customFormat="1" ht="12.75" customHeight="1" hidden="1" outlineLevel="2">
      <c r="A173" s="13" t="s">
        <v>604</v>
      </c>
      <c r="B173" s="14">
        <v>31</v>
      </c>
      <c r="C173" s="14"/>
      <c r="O173" s="25" t="s">
        <v>542</v>
      </c>
      <c r="P173" s="46">
        <v>301.4</v>
      </c>
      <c r="Q173" s="25"/>
    </row>
    <row r="174" spans="1:17" s="3" customFormat="1" ht="12.75" customHeight="1" hidden="1" outlineLevel="2">
      <c r="A174" s="13" t="s">
        <v>604</v>
      </c>
      <c r="B174" s="14">
        <v>101.72</v>
      </c>
      <c r="C174" s="14"/>
      <c r="O174" s="25" t="s">
        <v>542</v>
      </c>
      <c r="P174" s="46">
        <v>32.5</v>
      </c>
      <c r="Q174" s="25"/>
    </row>
    <row r="175" spans="1:17" s="3" customFormat="1" ht="12.75" customHeight="1" hidden="1" outlineLevel="2">
      <c r="A175" s="13" t="s">
        <v>604</v>
      </c>
      <c r="B175" s="14">
        <v>33.06</v>
      </c>
      <c r="C175" s="14"/>
      <c r="O175" s="25" t="s">
        <v>542</v>
      </c>
      <c r="P175" s="46">
        <v>400</v>
      </c>
      <c r="Q175" s="25"/>
    </row>
    <row r="176" spans="1:17" s="3" customFormat="1" ht="12.75" customHeight="1" hidden="1" outlineLevel="2">
      <c r="A176" s="13" t="s">
        <v>604</v>
      </c>
      <c r="B176" s="14">
        <v>31.83</v>
      </c>
      <c r="C176" s="14"/>
      <c r="O176" s="23" t="s">
        <v>850</v>
      </c>
      <c r="P176" s="46">
        <v>12</v>
      </c>
      <c r="Q176" s="23"/>
    </row>
    <row r="177" spans="1:17" s="3" customFormat="1" ht="12.75" customHeight="1" hidden="1" outlineLevel="2">
      <c r="A177" s="13" t="s">
        <v>604</v>
      </c>
      <c r="B177" s="14">
        <v>117.56</v>
      </c>
      <c r="C177" s="14"/>
      <c r="O177" s="23" t="s">
        <v>850</v>
      </c>
      <c r="P177" s="46">
        <v>25</v>
      </c>
      <c r="Q177" s="23"/>
    </row>
    <row r="178" spans="1:17" s="3" customFormat="1" ht="12.75" customHeight="1" outlineLevel="1" collapsed="1">
      <c r="A178" s="13" t="s">
        <v>604</v>
      </c>
      <c r="B178" s="14">
        <v>215</v>
      </c>
      <c r="C178" s="14"/>
      <c r="O178" s="23" t="s">
        <v>850</v>
      </c>
      <c r="P178" s="46">
        <v>50</v>
      </c>
      <c r="Q178" s="23"/>
    </row>
    <row r="179" spans="1:17" s="3" customFormat="1" ht="12.75" customHeight="1" hidden="1" outlineLevel="2">
      <c r="A179" s="13" t="s">
        <v>604</v>
      </c>
      <c r="B179" s="14">
        <v>80</v>
      </c>
      <c r="C179" s="14"/>
      <c r="O179" s="23" t="s">
        <v>850</v>
      </c>
      <c r="P179" s="46">
        <v>25</v>
      </c>
      <c r="Q179" s="23"/>
    </row>
    <row r="180" spans="1:17" s="3" customFormat="1" ht="12.75" customHeight="1" hidden="1" outlineLevel="2">
      <c r="A180" s="13" t="s">
        <v>604</v>
      </c>
      <c r="B180" s="14">
        <v>840</v>
      </c>
      <c r="C180" s="14"/>
      <c r="O180" s="23" t="s">
        <v>850</v>
      </c>
      <c r="P180" s="46">
        <v>9.15</v>
      </c>
      <c r="Q180" s="23"/>
    </row>
    <row r="181" spans="1:17" s="3" customFormat="1" ht="12.75" customHeight="1" hidden="1" outlineLevel="2">
      <c r="A181" s="13" t="s">
        <v>604</v>
      </c>
      <c r="B181" s="14">
        <v>60.85</v>
      </c>
      <c r="C181" s="14"/>
      <c r="O181" s="25" t="s">
        <v>542</v>
      </c>
      <c r="P181" s="46">
        <v>575.7</v>
      </c>
      <c r="Q181" s="25"/>
    </row>
    <row r="182" spans="1:17" s="3" customFormat="1" ht="12.75" customHeight="1" hidden="1" outlineLevel="2">
      <c r="A182" s="13" t="s">
        <v>604</v>
      </c>
      <c r="B182" s="14">
        <v>5.45</v>
      </c>
      <c r="C182" s="14"/>
      <c r="O182" s="25" t="s">
        <v>542</v>
      </c>
      <c r="P182" s="46">
        <v>7000</v>
      </c>
      <c r="Q182" s="25"/>
    </row>
    <row r="183" spans="1:17" s="3" customFormat="1" ht="12.75" customHeight="1" hidden="1" outlineLevel="2">
      <c r="A183" s="13" t="s">
        <v>604</v>
      </c>
      <c r="B183" s="14">
        <v>41.53</v>
      </c>
      <c r="C183" s="14"/>
      <c r="O183" s="24" t="s">
        <v>956</v>
      </c>
      <c r="P183" s="46">
        <v>263.06</v>
      </c>
      <c r="Q183" s="24"/>
    </row>
    <row r="184" spans="1:17" s="3" customFormat="1" ht="12.75" customHeight="1" hidden="1" outlineLevel="2">
      <c r="A184" s="13" t="s">
        <v>604</v>
      </c>
      <c r="B184" s="14">
        <v>11.85</v>
      </c>
      <c r="C184" s="14"/>
      <c r="O184" s="24" t="s">
        <v>956</v>
      </c>
      <c r="P184" s="46">
        <v>245.12</v>
      </c>
      <c r="Q184" s="24"/>
    </row>
    <row r="185" spans="1:17" s="3" customFormat="1" ht="12.75" customHeight="1" hidden="1" outlineLevel="2">
      <c r="A185" s="13" t="s">
        <v>604</v>
      </c>
      <c r="B185" s="14">
        <v>799.73</v>
      </c>
      <c r="C185" s="14"/>
      <c r="O185" s="25" t="s">
        <v>542</v>
      </c>
      <c r="P185" s="46">
        <v>504.68</v>
      </c>
      <c r="Q185" s="25"/>
    </row>
    <row r="186" spans="1:17" s="3" customFormat="1" ht="12.75" customHeight="1" hidden="1" outlineLevel="2">
      <c r="A186" s="13" t="s">
        <v>604</v>
      </c>
      <c r="B186" s="14">
        <v>37.79</v>
      </c>
      <c r="C186" s="14"/>
      <c r="O186" s="24" t="s">
        <v>956</v>
      </c>
      <c r="P186" s="46">
        <v>1766.68</v>
      </c>
      <c r="Q186" s="24"/>
    </row>
    <row r="187" spans="1:17" s="3" customFormat="1" ht="12.75" customHeight="1" hidden="1" outlineLevel="2">
      <c r="A187" s="13" t="s">
        <v>604</v>
      </c>
      <c r="B187" s="14">
        <v>71.38</v>
      </c>
      <c r="C187" s="14"/>
      <c r="O187" s="24" t="s">
        <v>956</v>
      </c>
      <c r="P187" s="46">
        <v>1384.77</v>
      </c>
      <c r="Q187" s="24"/>
    </row>
    <row r="188" spans="1:17" s="3" customFormat="1" ht="12.75" customHeight="1" hidden="1" outlineLevel="2">
      <c r="A188" s="13" t="s">
        <v>604</v>
      </c>
      <c r="B188" s="14">
        <v>15.29</v>
      </c>
      <c r="C188" s="14"/>
      <c r="O188" s="24" t="s">
        <v>956</v>
      </c>
      <c r="P188" s="46">
        <v>504.68</v>
      </c>
      <c r="Q188" s="24"/>
    </row>
    <row r="189" spans="1:17" s="3" customFormat="1" ht="12.75" customHeight="1" hidden="1" outlineLevel="2">
      <c r="A189" s="13" t="s">
        <v>604</v>
      </c>
      <c r="B189" s="14">
        <v>214.43</v>
      </c>
      <c r="C189" s="14"/>
      <c r="O189" s="25" t="s">
        <v>542</v>
      </c>
      <c r="P189" s="46">
        <v>46.83</v>
      </c>
      <c r="Q189" s="25"/>
    </row>
    <row r="190" spans="1:17" s="3" customFormat="1" ht="12.75" customHeight="1" hidden="1" outlineLevel="2">
      <c r="A190" s="13" t="s">
        <v>604</v>
      </c>
      <c r="B190" s="14">
        <v>74.91</v>
      </c>
      <c r="C190" s="14"/>
      <c r="O190" s="27" t="s">
        <v>542</v>
      </c>
      <c r="P190" s="46">
        <v>8435.17</v>
      </c>
      <c r="Q190" s="27"/>
    </row>
    <row r="191" spans="1:17" s="3" customFormat="1" ht="12.75" customHeight="1" hidden="1" outlineLevel="2">
      <c r="A191" s="13" t="s">
        <v>604</v>
      </c>
      <c r="B191" s="14">
        <v>1078.46</v>
      </c>
      <c r="C191" s="14"/>
      <c r="O191" s="25" t="s">
        <v>542</v>
      </c>
      <c r="P191" s="46">
        <v>492.14</v>
      </c>
      <c r="Q191" s="25"/>
    </row>
    <row r="192" spans="1:17" s="3" customFormat="1" ht="12.75" customHeight="1" hidden="1" outlineLevel="2">
      <c r="A192" s="13" t="s">
        <v>604</v>
      </c>
      <c r="B192" s="14">
        <v>76.04</v>
      </c>
      <c r="C192" s="14"/>
      <c r="O192" s="25" t="s">
        <v>542</v>
      </c>
      <c r="P192" s="46">
        <v>633.28</v>
      </c>
      <c r="Q192" s="25"/>
    </row>
    <row r="193" spans="1:17" s="3" customFormat="1" ht="12.75" customHeight="1" hidden="1" outlineLevel="2">
      <c r="A193" s="13" t="s">
        <v>604</v>
      </c>
      <c r="B193" s="14">
        <v>46</v>
      </c>
      <c r="C193" s="14"/>
      <c r="O193" s="25" t="s">
        <v>542</v>
      </c>
      <c r="P193" s="46">
        <v>899.95</v>
      </c>
      <c r="Q193" s="25"/>
    </row>
    <row r="194" spans="1:17" s="3" customFormat="1" ht="12.75" customHeight="1" hidden="1" outlineLevel="2">
      <c r="A194" s="13" t="s">
        <v>604</v>
      </c>
      <c r="B194" s="14">
        <v>270.84</v>
      </c>
      <c r="C194" s="14"/>
      <c r="O194" s="25" t="s">
        <v>542</v>
      </c>
      <c r="P194" s="46">
        <v>8.13</v>
      </c>
      <c r="Q194" s="25"/>
    </row>
    <row r="195" spans="1:17" s="3" customFormat="1" ht="12.75" customHeight="1" hidden="1" outlineLevel="2">
      <c r="A195" s="13" t="s">
        <v>604</v>
      </c>
      <c r="B195" s="14">
        <v>1643</v>
      </c>
      <c r="C195" s="14"/>
      <c r="O195" s="25" t="s">
        <v>542</v>
      </c>
      <c r="P195" s="46">
        <v>213.82</v>
      </c>
      <c r="Q195" s="25"/>
    </row>
    <row r="196" spans="1:17" s="3" customFormat="1" ht="12.75" customHeight="1" hidden="1" outlineLevel="2">
      <c r="A196" s="13" t="s">
        <v>604</v>
      </c>
      <c r="B196" s="14">
        <v>72.71</v>
      </c>
      <c r="C196" s="14"/>
      <c r="O196" s="25" t="s">
        <v>542</v>
      </c>
      <c r="P196" s="46">
        <v>145.13</v>
      </c>
      <c r="Q196" s="25"/>
    </row>
    <row r="197" spans="1:17" s="3" customFormat="1" ht="12.75" customHeight="1" hidden="1" outlineLevel="2">
      <c r="A197" s="13" t="s">
        <v>604</v>
      </c>
      <c r="B197" s="14">
        <v>364.81</v>
      </c>
      <c r="C197" s="14"/>
      <c r="O197" s="25" t="s">
        <v>542</v>
      </c>
      <c r="P197" s="46">
        <v>1331.99</v>
      </c>
      <c r="Q197" s="25"/>
    </row>
    <row r="198" spans="1:17" s="3" customFormat="1" ht="12.75" customHeight="1" hidden="1" outlineLevel="2">
      <c r="A198" s="13" t="s">
        <v>604</v>
      </c>
      <c r="B198" s="14">
        <v>8.12</v>
      </c>
      <c r="C198" s="14"/>
      <c r="O198" s="25" t="s">
        <v>542</v>
      </c>
      <c r="P198" s="46">
        <v>493.1</v>
      </c>
      <c r="Q198" s="25"/>
    </row>
    <row r="199" spans="1:17" s="3" customFormat="1" ht="12.75" customHeight="1" hidden="1" outlineLevel="2">
      <c r="A199" s="13" t="s">
        <v>604</v>
      </c>
      <c r="B199" s="14">
        <v>68.83</v>
      </c>
      <c r="C199" s="14"/>
      <c r="O199" s="25" t="s">
        <v>542</v>
      </c>
      <c r="P199" s="46">
        <v>135.04</v>
      </c>
      <c r="Q199" s="25"/>
    </row>
    <row r="200" spans="1:17" s="3" customFormat="1" ht="12.75" customHeight="1" hidden="1" outlineLevel="2">
      <c r="A200" s="13" t="s">
        <v>579</v>
      </c>
      <c r="B200" s="14">
        <v>80.2</v>
      </c>
      <c r="C200" s="14"/>
      <c r="O200" s="25" t="s">
        <v>542</v>
      </c>
      <c r="P200" s="46">
        <v>580.44</v>
      </c>
      <c r="Q200" s="25"/>
    </row>
    <row r="201" spans="1:17" s="3" customFormat="1" ht="12.75" customHeight="1" hidden="1" outlineLevel="2" collapsed="1">
      <c r="A201" s="13" t="s">
        <v>604</v>
      </c>
      <c r="B201" s="14">
        <f>SUBTOTAL(9,B157:B200)</f>
        <v>8547.550000000001</v>
      </c>
      <c r="C201" s="17"/>
      <c r="O201" s="25" t="s">
        <v>542</v>
      </c>
      <c r="P201" s="46">
        <v>281.1</v>
      </c>
      <c r="Q201" s="25"/>
    </row>
    <row r="202" spans="1:17" s="3" customFormat="1" ht="12.75" customHeight="1" hidden="1" outlineLevel="2">
      <c r="A202" s="13" t="s">
        <v>540</v>
      </c>
      <c r="B202" s="16">
        <v>15</v>
      </c>
      <c r="C202" s="16"/>
      <c r="O202" s="25" t="s">
        <v>542</v>
      </c>
      <c r="P202" s="46">
        <v>191.71</v>
      </c>
      <c r="Q202" s="25"/>
    </row>
    <row r="203" spans="1:17" s="3" customFormat="1" ht="12.75" customHeight="1" hidden="1" outlineLevel="2">
      <c r="A203" s="13" t="s">
        <v>540</v>
      </c>
      <c r="B203" s="16">
        <v>37.58</v>
      </c>
      <c r="C203" s="16"/>
      <c r="O203" s="25" t="s">
        <v>542</v>
      </c>
      <c r="P203" s="46">
        <v>72.25</v>
      </c>
      <c r="Q203" s="25"/>
    </row>
    <row r="204" spans="1:17" s="3" customFormat="1" ht="12.75" customHeight="1" hidden="1" outlineLevel="2">
      <c r="A204" s="13" t="s">
        <v>540</v>
      </c>
      <c r="B204" s="16">
        <v>120</v>
      </c>
      <c r="C204" s="16"/>
      <c r="O204" s="27" t="s">
        <v>542</v>
      </c>
      <c r="P204" s="46">
        <v>232.26</v>
      </c>
      <c r="Q204" s="27"/>
    </row>
    <row r="205" spans="1:17" s="3" customFormat="1" ht="12.75" customHeight="1" hidden="1" outlineLevel="2">
      <c r="A205" s="13" t="s">
        <v>540</v>
      </c>
      <c r="B205" s="14">
        <v>383.84</v>
      </c>
      <c r="C205" s="14"/>
      <c r="O205" s="25" t="s">
        <v>542</v>
      </c>
      <c r="P205" s="46">
        <v>1122.34</v>
      </c>
      <c r="Q205" s="25"/>
    </row>
    <row r="206" spans="1:17" s="3" customFormat="1" ht="12.75" customHeight="1" hidden="1" outlineLevel="2">
      <c r="A206" s="13" t="s">
        <v>540</v>
      </c>
      <c r="B206" s="16">
        <v>17.93</v>
      </c>
      <c r="C206" s="16"/>
      <c r="O206" s="25" t="s">
        <v>542</v>
      </c>
      <c r="P206" s="46">
        <v>901.03</v>
      </c>
      <c r="Q206" s="25"/>
    </row>
    <row r="207" spans="1:17" s="3" customFormat="1" ht="12.75" customHeight="1" hidden="1" outlineLevel="2">
      <c r="A207" s="13" t="s">
        <v>540</v>
      </c>
      <c r="B207" s="16">
        <v>295.15</v>
      </c>
      <c r="C207" s="16"/>
      <c r="O207" s="25" t="s">
        <v>542</v>
      </c>
      <c r="P207" s="46">
        <v>1823.93</v>
      </c>
      <c r="Q207" s="25"/>
    </row>
    <row r="208" spans="1:17" s="3" customFormat="1" ht="12.75" customHeight="1" hidden="1" outlineLevel="2">
      <c r="A208" s="13" t="s">
        <v>540</v>
      </c>
      <c r="B208" s="16">
        <v>110.8</v>
      </c>
      <c r="C208" s="16"/>
      <c r="O208" s="2" t="s">
        <v>542</v>
      </c>
      <c r="P208" s="46">
        <v>1084.18</v>
      </c>
      <c r="Q208" s="2"/>
    </row>
    <row r="209" spans="1:17" s="3" customFormat="1" ht="12.75" customHeight="1" hidden="1" outlineLevel="2">
      <c r="A209" s="13" t="s">
        <v>540</v>
      </c>
      <c r="B209" s="16">
        <v>31.52</v>
      </c>
      <c r="C209" s="16"/>
      <c r="O209" s="24" t="s">
        <v>542</v>
      </c>
      <c r="P209" s="46">
        <v>382.01</v>
      </c>
      <c r="Q209" s="24"/>
    </row>
    <row r="210" spans="1:17" s="3" customFormat="1" ht="12.75" customHeight="1" hidden="1" outlineLevel="2">
      <c r="A210" s="13" t="s">
        <v>540</v>
      </c>
      <c r="B210" s="16">
        <v>8.87</v>
      </c>
      <c r="C210" s="16"/>
      <c r="O210" s="25" t="s">
        <v>542</v>
      </c>
      <c r="P210" s="46">
        <v>308.22</v>
      </c>
      <c r="Q210" s="25"/>
    </row>
    <row r="211" spans="1:16" s="3" customFormat="1" ht="12.75" customHeight="1" hidden="1" outlineLevel="2">
      <c r="A211" s="13" t="s">
        <v>540</v>
      </c>
      <c r="B211" s="16">
        <v>87.97</v>
      </c>
      <c r="C211" s="16"/>
      <c r="O211" s="3" t="s">
        <v>542</v>
      </c>
      <c r="P211" s="46">
        <v>250</v>
      </c>
    </row>
    <row r="212" spans="1:17" s="3" customFormat="1" ht="12.75" customHeight="1" hidden="1" outlineLevel="2">
      <c r="A212" s="13" t="s">
        <v>540</v>
      </c>
      <c r="B212" s="16">
        <v>13.64</v>
      </c>
      <c r="C212" s="16"/>
      <c r="O212" s="23" t="s">
        <v>956</v>
      </c>
      <c r="P212" s="46">
        <v>360.08</v>
      </c>
      <c r="Q212" s="23"/>
    </row>
    <row r="213" spans="1:17" s="3" customFormat="1" ht="12.75" customHeight="1" hidden="1" outlineLevel="2">
      <c r="A213" s="13" t="s">
        <v>540</v>
      </c>
      <c r="B213" s="16">
        <v>41.01</v>
      </c>
      <c r="C213" s="16"/>
      <c r="O213" s="23" t="s">
        <v>956</v>
      </c>
      <c r="P213" s="46">
        <v>53.68</v>
      </c>
      <c r="Q213" s="23"/>
    </row>
    <row r="214" spans="1:16" s="3" customFormat="1" ht="12.75" customHeight="1" hidden="1" outlineLevel="2" collapsed="1">
      <c r="A214" s="13" t="s">
        <v>540</v>
      </c>
      <c r="B214" s="16">
        <v>78.62</v>
      </c>
      <c r="C214" s="16"/>
      <c r="O214" s="3" t="s">
        <v>542</v>
      </c>
      <c r="P214" s="46">
        <v>185.97</v>
      </c>
    </row>
    <row r="215" spans="1:17" s="3" customFormat="1" ht="12.75" customHeight="1" hidden="1" outlineLevel="2">
      <c r="A215" s="13" t="s">
        <v>540</v>
      </c>
      <c r="B215" s="16">
        <v>64.56</v>
      </c>
      <c r="C215" s="16"/>
      <c r="O215" s="23" t="s">
        <v>542</v>
      </c>
      <c r="P215" s="46">
        <v>136.6</v>
      </c>
      <c r="Q215" s="23"/>
    </row>
    <row r="216" spans="1:17" s="3" customFormat="1" ht="12.75" customHeight="1" hidden="1" outlineLevel="2" collapsed="1">
      <c r="A216" s="13" t="s">
        <v>540</v>
      </c>
      <c r="B216" s="16">
        <v>9.25</v>
      </c>
      <c r="C216" s="16"/>
      <c r="O216" s="23" t="s">
        <v>850</v>
      </c>
      <c r="P216" s="46">
        <v>468.73</v>
      </c>
      <c r="Q216" s="23"/>
    </row>
    <row r="217" spans="1:17" s="3" customFormat="1" ht="12.75" customHeight="1" hidden="1" outlineLevel="2">
      <c r="A217" s="13" t="s">
        <v>540</v>
      </c>
      <c r="B217" s="16">
        <v>525.96</v>
      </c>
      <c r="C217" s="16"/>
      <c r="O217" s="27" t="s">
        <v>542</v>
      </c>
      <c r="P217" s="46">
        <v>82.02</v>
      </c>
      <c r="Q217" s="27"/>
    </row>
    <row r="218" spans="1:17" s="3" customFormat="1" ht="12.75" customHeight="1" hidden="1" outlineLevel="2" collapsed="1">
      <c r="A218" s="13" t="s">
        <v>540</v>
      </c>
      <c r="B218" s="16">
        <v>57.12</v>
      </c>
      <c r="C218" s="16"/>
      <c r="O218" s="23" t="s">
        <v>850</v>
      </c>
      <c r="P218" s="47">
        <v>53.68</v>
      </c>
      <c r="Q218" s="23"/>
    </row>
    <row r="219" spans="1:17" s="3" customFormat="1" ht="12.75" customHeight="1" hidden="1" outlineLevel="2">
      <c r="A219" s="13" t="s">
        <v>540</v>
      </c>
      <c r="B219" s="16">
        <v>104.29</v>
      </c>
      <c r="C219" s="16"/>
      <c r="O219" s="27" t="s">
        <v>850</v>
      </c>
      <c r="P219" s="46">
        <v>10.84</v>
      </c>
      <c r="Q219" s="27"/>
    </row>
    <row r="220" spans="1:17" s="3" customFormat="1" ht="12.75" customHeight="1" hidden="1" outlineLevel="2">
      <c r="A220" s="13" t="s">
        <v>540</v>
      </c>
      <c r="B220" s="14">
        <v>12.62</v>
      </c>
      <c r="C220" s="14"/>
      <c r="O220" s="23" t="s">
        <v>542</v>
      </c>
      <c r="P220" s="46">
        <v>20</v>
      </c>
      <c r="Q220" s="23"/>
    </row>
    <row r="221" spans="1:17" s="3" customFormat="1" ht="12.75" customHeight="1" hidden="1" outlineLevel="2">
      <c r="A221" s="13" t="s">
        <v>540</v>
      </c>
      <c r="B221" s="16">
        <v>57.12</v>
      </c>
      <c r="C221" s="16"/>
      <c r="O221" s="27" t="s">
        <v>542</v>
      </c>
      <c r="P221" s="46">
        <v>352.49</v>
      </c>
      <c r="Q221" s="27"/>
    </row>
    <row r="222" spans="1:17" s="3" customFormat="1" ht="12.75" customHeight="1" hidden="1" outlineLevel="2">
      <c r="A222" s="13" t="s">
        <v>540</v>
      </c>
      <c r="B222" s="16">
        <v>201.49</v>
      </c>
      <c r="C222" s="16"/>
      <c r="O222" s="27" t="s">
        <v>542</v>
      </c>
      <c r="P222" s="46">
        <v>83.1</v>
      </c>
      <c r="Q222" s="27"/>
    </row>
    <row r="223" spans="1:17" s="3" customFormat="1" ht="12.75" customHeight="1" outlineLevel="1" collapsed="1">
      <c r="A223" s="13" t="s">
        <v>540</v>
      </c>
      <c r="B223" s="16">
        <v>186.31</v>
      </c>
      <c r="C223" s="16"/>
      <c r="O223" s="27" t="s">
        <v>542</v>
      </c>
      <c r="P223" s="46">
        <v>30</v>
      </c>
      <c r="Q223" s="27"/>
    </row>
    <row r="224" spans="1:17" s="3" customFormat="1" ht="12.75" customHeight="1" hidden="1" outlineLevel="2" collapsed="1">
      <c r="A224" s="13" t="s">
        <v>540</v>
      </c>
      <c r="B224" s="14">
        <v>3</v>
      </c>
      <c r="C224" s="14"/>
      <c r="O224" s="27" t="s">
        <v>542</v>
      </c>
      <c r="P224" s="46">
        <v>151.53</v>
      </c>
      <c r="Q224" s="27"/>
    </row>
    <row r="225" spans="1:17" s="3" customFormat="1" ht="12.75" customHeight="1" hidden="1" outlineLevel="2">
      <c r="A225" s="13" t="s">
        <v>540</v>
      </c>
      <c r="B225" s="16">
        <v>7.44</v>
      </c>
      <c r="C225" s="16"/>
      <c r="O225" s="27" t="s">
        <v>542</v>
      </c>
      <c r="P225" s="46">
        <v>138.87</v>
      </c>
      <c r="Q225" s="27"/>
    </row>
    <row r="226" spans="1:17" s="3" customFormat="1" ht="12.75" customHeight="1" hidden="1" outlineLevel="2" collapsed="1">
      <c r="A226" s="13" t="s">
        <v>540</v>
      </c>
      <c r="B226" s="16">
        <v>19.03</v>
      </c>
      <c r="C226" s="16"/>
      <c r="O226" s="23" t="s">
        <v>542</v>
      </c>
      <c r="P226" s="46">
        <v>225</v>
      </c>
      <c r="Q226" s="23"/>
    </row>
    <row r="227" spans="1:16" s="3" customFormat="1" ht="12.75" customHeight="1" hidden="1" outlineLevel="2">
      <c r="A227" s="13" t="s">
        <v>540</v>
      </c>
      <c r="B227" s="16">
        <v>18.4</v>
      </c>
      <c r="C227" s="16"/>
      <c r="O227" s="3" t="s">
        <v>542</v>
      </c>
      <c r="P227" s="46">
        <v>220.68</v>
      </c>
    </row>
    <row r="228" spans="1:17" s="3" customFormat="1" ht="12.75" customHeight="1" hidden="1" outlineLevel="2" collapsed="1">
      <c r="A228" s="13" t="s">
        <v>540</v>
      </c>
      <c r="B228" s="16">
        <v>86.35</v>
      </c>
      <c r="C228" s="16"/>
      <c r="O228" s="23" t="s">
        <v>850</v>
      </c>
      <c r="P228" s="46">
        <v>12.35</v>
      </c>
      <c r="Q228" s="23"/>
    </row>
    <row r="229" spans="1:16" s="3" customFormat="1" ht="12.75" customHeight="1" hidden="1" outlineLevel="2">
      <c r="A229" s="13" t="s">
        <v>540</v>
      </c>
      <c r="B229" s="14">
        <v>12</v>
      </c>
      <c r="C229" s="14"/>
      <c r="O229" s="27" t="s">
        <v>542</v>
      </c>
      <c r="P229" s="46">
        <v>285</v>
      </c>
    </row>
    <row r="230" spans="1:16" s="3" customFormat="1" ht="12.75" customHeight="1" hidden="1" outlineLevel="2" collapsed="1">
      <c r="A230" s="13" t="s">
        <v>540</v>
      </c>
      <c r="B230" s="16">
        <v>14</v>
      </c>
      <c r="C230" s="16"/>
      <c r="O230" s="27" t="s">
        <v>542</v>
      </c>
      <c r="P230" s="46">
        <v>320</v>
      </c>
    </row>
    <row r="231" spans="1:17" s="3" customFormat="1" ht="12.75" customHeight="1" hidden="1" outlineLevel="2">
      <c r="A231" s="13" t="s">
        <v>540</v>
      </c>
      <c r="B231" s="16">
        <v>49</v>
      </c>
      <c r="C231" s="16"/>
      <c r="O231" s="23" t="s">
        <v>542</v>
      </c>
      <c r="P231" s="46">
        <v>400</v>
      </c>
      <c r="Q231" s="23"/>
    </row>
    <row r="232" spans="1:17" s="3" customFormat="1" ht="12.75" customHeight="1" hidden="1" outlineLevel="2">
      <c r="A232" s="13" t="s">
        <v>540</v>
      </c>
      <c r="B232" s="16">
        <v>36.2</v>
      </c>
      <c r="C232" s="16"/>
      <c r="O232" s="23" t="s">
        <v>956</v>
      </c>
      <c r="P232" s="46">
        <v>307.13</v>
      </c>
      <c r="Q232" s="23"/>
    </row>
    <row r="233" spans="1:16" s="3" customFormat="1" ht="12.75" customHeight="1" hidden="1" outlineLevel="2">
      <c r="A233" s="13" t="s">
        <v>540</v>
      </c>
      <c r="B233" s="16">
        <v>5.43</v>
      </c>
      <c r="C233" s="16"/>
      <c r="O233" s="27" t="s">
        <v>542</v>
      </c>
      <c r="P233" s="46">
        <v>568</v>
      </c>
    </row>
    <row r="234" spans="1:16" s="3" customFormat="1" ht="12.75" customHeight="1" hidden="1" outlineLevel="2">
      <c r="A234" s="13" t="s">
        <v>540</v>
      </c>
      <c r="B234" s="14">
        <v>42.46</v>
      </c>
      <c r="C234" s="14"/>
      <c r="O234" s="27" t="s">
        <v>542</v>
      </c>
      <c r="P234" s="46">
        <v>499</v>
      </c>
    </row>
    <row r="235" spans="1:17" s="3" customFormat="1" ht="12.75" customHeight="1" hidden="1" outlineLevel="2">
      <c r="A235" s="13" t="s">
        <v>540</v>
      </c>
      <c r="B235" s="14">
        <v>150.14</v>
      </c>
      <c r="C235" s="14"/>
      <c r="O235" s="27" t="s">
        <v>542</v>
      </c>
      <c r="P235" s="46">
        <v>686.18</v>
      </c>
      <c r="Q235" s="27"/>
    </row>
    <row r="236" spans="1:17" s="3" customFormat="1" ht="12.75" customHeight="1" hidden="1" outlineLevel="2">
      <c r="A236" s="13" t="s">
        <v>540</v>
      </c>
      <c r="B236" s="14">
        <v>11.41</v>
      </c>
      <c r="C236" s="14"/>
      <c r="O236" s="27" t="s">
        <v>542</v>
      </c>
      <c r="P236" s="46">
        <v>2744.28</v>
      </c>
      <c r="Q236" s="27"/>
    </row>
    <row r="237" spans="1:16" s="3" customFormat="1" ht="12.75" customHeight="1" hidden="1" outlineLevel="2">
      <c r="A237" s="13" t="s">
        <v>540</v>
      </c>
      <c r="B237" s="14"/>
      <c r="C237" s="14">
        <v>0.42</v>
      </c>
      <c r="O237" s="27" t="s">
        <v>850</v>
      </c>
      <c r="P237" s="46">
        <v>495</v>
      </c>
    </row>
    <row r="238" spans="1:17" s="3" customFormat="1" ht="12.75" customHeight="1" hidden="1" outlineLevel="2" collapsed="1">
      <c r="A238" s="13" t="s">
        <v>540</v>
      </c>
      <c r="B238" s="14">
        <v>136.24</v>
      </c>
      <c r="C238" s="14"/>
      <c r="O238" s="27" t="s">
        <v>542</v>
      </c>
      <c r="P238" s="46">
        <v>264.25</v>
      </c>
      <c r="Q238" s="27"/>
    </row>
    <row r="239" spans="1:17" s="3" customFormat="1" ht="12.75" customHeight="1" hidden="1" outlineLevel="2">
      <c r="A239" s="13" t="s">
        <v>540</v>
      </c>
      <c r="B239" s="14">
        <v>39.66</v>
      </c>
      <c r="C239" s="14"/>
      <c r="O239" s="27" t="s">
        <v>542</v>
      </c>
      <c r="P239" s="46">
        <v>323.96</v>
      </c>
      <c r="Q239" s="27"/>
    </row>
    <row r="240" spans="1:17" s="3" customFormat="1" ht="12.75" customHeight="1" hidden="1" outlineLevel="2">
      <c r="A240" s="13" t="s">
        <v>540</v>
      </c>
      <c r="B240" s="14">
        <v>5.85</v>
      </c>
      <c r="C240" s="14"/>
      <c r="O240" s="27" t="s">
        <v>956</v>
      </c>
      <c r="P240" s="46">
        <v>63.3</v>
      </c>
      <c r="Q240" s="23"/>
    </row>
    <row r="241" spans="1:17" s="3" customFormat="1" ht="12.75" customHeight="1" hidden="1" outlineLevel="2">
      <c r="A241" s="13" t="s">
        <v>540</v>
      </c>
      <c r="B241" s="14">
        <v>13.59</v>
      </c>
      <c r="C241" s="14"/>
      <c r="O241" s="23" t="s">
        <v>850</v>
      </c>
      <c r="P241" s="46">
        <v>422.82</v>
      </c>
      <c r="Q241" s="23"/>
    </row>
    <row r="242" spans="1:16" s="3" customFormat="1" ht="12.75" customHeight="1" hidden="1" outlineLevel="2">
      <c r="A242" s="13" t="s">
        <v>540</v>
      </c>
      <c r="B242" s="14">
        <v>8.71</v>
      </c>
      <c r="C242" s="14"/>
      <c r="O242" s="3" t="s">
        <v>542</v>
      </c>
      <c r="P242" s="46">
        <v>1043</v>
      </c>
    </row>
    <row r="243" spans="1:17" s="3" customFormat="1" ht="12.75" customHeight="1" hidden="1" outlineLevel="2">
      <c r="A243" s="13" t="s">
        <v>540</v>
      </c>
      <c r="B243" s="14">
        <v>119.35</v>
      </c>
      <c r="C243" s="14"/>
      <c r="O243" s="27" t="s">
        <v>542</v>
      </c>
      <c r="P243" s="46">
        <v>3045.53</v>
      </c>
      <c r="Q243" s="27"/>
    </row>
    <row r="244" spans="1:17" s="3" customFormat="1" ht="12.75" customHeight="1" hidden="1" outlineLevel="2">
      <c r="A244" s="13" t="s">
        <v>540</v>
      </c>
      <c r="B244" s="14">
        <v>60.67</v>
      </c>
      <c r="C244" s="14"/>
      <c r="O244" s="27" t="s">
        <v>542</v>
      </c>
      <c r="P244" s="46">
        <v>414.83</v>
      </c>
      <c r="Q244" s="27"/>
    </row>
    <row r="245" spans="1:16" s="3" customFormat="1" ht="12.75" customHeight="1" hidden="1" outlineLevel="2">
      <c r="A245" s="13" t="s">
        <v>540</v>
      </c>
      <c r="B245" s="14">
        <v>102.9</v>
      </c>
      <c r="C245" s="14"/>
      <c r="O245" s="27" t="s">
        <v>542</v>
      </c>
      <c r="P245" s="46">
        <v>339.27</v>
      </c>
    </row>
    <row r="246" spans="1:16" s="3" customFormat="1" ht="12.75" customHeight="1" hidden="1" outlineLevel="2">
      <c r="A246" s="13" t="s">
        <v>540</v>
      </c>
      <c r="B246" s="14">
        <v>6.9</v>
      </c>
      <c r="C246" s="14"/>
      <c r="O246" s="27" t="s">
        <v>542</v>
      </c>
      <c r="P246" s="46">
        <v>129.31</v>
      </c>
    </row>
    <row r="247" spans="1:16" s="3" customFormat="1" ht="12.75" customHeight="1" hidden="1" outlineLevel="2">
      <c r="A247" s="13" t="s">
        <v>540</v>
      </c>
      <c r="B247" s="14">
        <v>20</v>
      </c>
      <c r="C247" s="14"/>
      <c r="O247" s="3" t="s">
        <v>542</v>
      </c>
      <c r="P247" s="46">
        <v>138.95</v>
      </c>
    </row>
    <row r="248" spans="1:16" s="3" customFormat="1" ht="12.75" customHeight="1" hidden="1" outlineLevel="2">
      <c r="A248" s="13" t="s">
        <v>540</v>
      </c>
      <c r="B248" s="14">
        <v>162.54</v>
      </c>
      <c r="C248" s="14"/>
      <c r="O248" s="3" t="s">
        <v>542</v>
      </c>
      <c r="P248" s="46">
        <v>1825.48</v>
      </c>
    </row>
    <row r="249" spans="1:16" s="3" customFormat="1" ht="12.75" customHeight="1" hidden="1" outlineLevel="2">
      <c r="A249" s="13" t="s">
        <v>540</v>
      </c>
      <c r="B249" s="14">
        <v>37.34</v>
      </c>
      <c r="C249" s="14"/>
      <c r="O249" s="3" t="s">
        <v>542</v>
      </c>
      <c r="P249" s="46">
        <v>8</v>
      </c>
    </row>
    <row r="250" spans="1:16" s="3" customFormat="1" ht="12.75" customHeight="1" hidden="1" outlineLevel="2">
      <c r="A250" s="13" t="s">
        <v>540</v>
      </c>
      <c r="B250" s="14">
        <v>10.53</v>
      </c>
      <c r="C250" s="14"/>
      <c r="O250" s="27" t="s">
        <v>542</v>
      </c>
      <c r="P250" s="46">
        <v>81.09</v>
      </c>
    </row>
    <row r="251" spans="1:16" s="3" customFormat="1" ht="12.75" customHeight="1" hidden="1" outlineLevel="2">
      <c r="A251" s="13" t="s">
        <v>540</v>
      </c>
      <c r="B251" s="14">
        <v>123.2</v>
      </c>
      <c r="C251" s="14"/>
      <c r="O251" s="3" t="s">
        <v>542</v>
      </c>
      <c r="P251" s="46">
        <v>598.15</v>
      </c>
    </row>
    <row r="252" spans="1:16" s="3" customFormat="1" ht="12.75" customHeight="1" hidden="1" outlineLevel="2">
      <c r="A252" s="13" t="s">
        <v>540</v>
      </c>
      <c r="B252" s="14">
        <v>95.83</v>
      </c>
      <c r="C252" s="14"/>
      <c r="O252" s="3" t="s">
        <v>542</v>
      </c>
      <c r="P252" s="46">
        <v>103.06</v>
      </c>
    </row>
    <row r="253" spans="1:16" s="3" customFormat="1" ht="12.75" customHeight="1" hidden="1" outlineLevel="2">
      <c r="A253" s="13" t="s">
        <v>540</v>
      </c>
      <c r="B253" s="14">
        <v>33.67</v>
      </c>
      <c r="C253" s="14"/>
      <c r="O253" s="27" t="s">
        <v>542</v>
      </c>
      <c r="P253" s="46">
        <v>85.82</v>
      </c>
    </row>
    <row r="254" spans="1:16" s="3" customFormat="1" ht="12.75" customHeight="1" hidden="1" outlineLevel="2">
      <c r="A254" s="13" t="s">
        <v>540</v>
      </c>
      <c r="B254" s="14">
        <v>16.41</v>
      </c>
      <c r="C254" s="14"/>
      <c r="O254" s="27" t="s">
        <v>542</v>
      </c>
      <c r="P254" s="46">
        <v>3.31</v>
      </c>
    </row>
    <row r="255" spans="1:16" s="3" customFormat="1" ht="12.75" customHeight="1" hidden="1" outlineLevel="2">
      <c r="A255" s="13" t="s">
        <v>540</v>
      </c>
      <c r="B255" s="14">
        <v>17.26</v>
      </c>
      <c r="C255" s="14"/>
      <c r="O255" s="3" t="s">
        <v>542</v>
      </c>
      <c r="P255" s="46">
        <v>107.4</v>
      </c>
    </row>
    <row r="256" spans="1:16" s="3" customFormat="1" ht="12.75" customHeight="1" hidden="1" outlineLevel="2">
      <c r="A256" s="13" t="s">
        <v>540</v>
      </c>
      <c r="B256" s="14">
        <v>19.9</v>
      </c>
      <c r="C256" s="14"/>
      <c r="O256" s="3" t="s">
        <v>542</v>
      </c>
      <c r="P256" s="46">
        <v>79.375</v>
      </c>
    </row>
    <row r="257" spans="1:16" s="3" customFormat="1" ht="12.75" customHeight="1" hidden="1" outlineLevel="2">
      <c r="A257" s="13" t="s">
        <v>540</v>
      </c>
      <c r="B257" s="14">
        <v>44.1</v>
      </c>
      <c r="C257" s="14"/>
      <c r="O257" s="3" t="s">
        <v>542</v>
      </c>
      <c r="P257" s="46">
        <v>280.45</v>
      </c>
    </row>
    <row r="258" spans="1:17" s="3" customFormat="1" ht="12.75" customHeight="1" hidden="1" outlineLevel="2">
      <c r="A258" s="13" t="s">
        <v>540</v>
      </c>
      <c r="B258" s="14">
        <v>38.44</v>
      </c>
      <c r="C258" s="14"/>
      <c r="O258" s="27" t="s">
        <v>542</v>
      </c>
      <c r="P258" s="46">
        <v>150</v>
      </c>
      <c r="Q258" s="27"/>
    </row>
    <row r="259" spans="1:17" s="3" customFormat="1" ht="12.75" customHeight="1" hidden="1" outlineLevel="2">
      <c r="A259" s="13" t="s">
        <v>540</v>
      </c>
      <c r="B259" s="14">
        <v>20.19</v>
      </c>
      <c r="C259" s="14"/>
      <c r="O259" s="23" t="s">
        <v>542</v>
      </c>
      <c r="P259" s="46">
        <v>235</v>
      </c>
      <c r="Q259" s="23"/>
    </row>
    <row r="260" spans="1:17" s="3" customFormat="1" ht="12.75" customHeight="1" hidden="1" outlineLevel="2">
      <c r="A260" s="13" t="s">
        <v>540</v>
      </c>
      <c r="B260" s="14">
        <v>89.99</v>
      </c>
      <c r="C260" s="14"/>
      <c r="O260" s="27" t="s">
        <v>542</v>
      </c>
      <c r="P260" s="46">
        <v>876.43</v>
      </c>
      <c r="Q260" s="27"/>
    </row>
    <row r="261" spans="1:16" s="3" customFormat="1" ht="12.75" customHeight="1" hidden="1" outlineLevel="2">
      <c r="A261" s="13" t="s">
        <v>540</v>
      </c>
      <c r="B261" s="14">
        <v>69.13</v>
      </c>
      <c r="C261" s="14"/>
      <c r="O261" s="27" t="s">
        <v>542</v>
      </c>
      <c r="P261" s="46">
        <v>211.05</v>
      </c>
    </row>
    <row r="262" spans="1:17" s="3" customFormat="1" ht="12.75" customHeight="1" hidden="1" outlineLevel="2">
      <c r="A262" s="13" t="s">
        <v>540</v>
      </c>
      <c r="B262" s="14">
        <v>2.98</v>
      </c>
      <c r="C262" s="14"/>
      <c r="O262" s="27" t="s">
        <v>542</v>
      </c>
      <c r="P262" s="46">
        <v>273.19</v>
      </c>
      <c r="Q262" s="27"/>
    </row>
    <row r="263" spans="1:17" s="3" customFormat="1" ht="12.75" customHeight="1" hidden="1" outlineLevel="2">
      <c r="A263" s="13" t="s">
        <v>540</v>
      </c>
      <c r="B263" s="14">
        <v>33.35</v>
      </c>
      <c r="C263" s="14"/>
      <c r="O263" s="27" t="s">
        <v>542</v>
      </c>
      <c r="P263" s="46">
        <v>70</v>
      </c>
      <c r="Q263" s="27"/>
    </row>
    <row r="264" spans="1:17" s="3" customFormat="1" ht="12.75" customHeight="1" hidden="1" outlineLevel="2">
      <c r="A264" s="13" t="s">
        <v>540</v>
      </c>
      <c r="B264" s="14">
        <v>3.7</v>
      </c>
      <c r="C264" s="14"/>
      <c r="O264" s="27" t="s">
        <v>542</v>
      </c>
      <c r="P264" s="46">
        <v>155.72</v>
      </c>
      <c r="Q264" s="27"/>
    </row>
    <row r="265" spans="1:17" s="3" customFormat="1" ht="12.75" customHeight="1" hidden="1" outlineLevel="2">
      <c r="A265" s="13" t="s">
        <v>540</v>
      </c>
      <c r="B265" s="14">
        <v>30.79</v>
      </c>
      <c r="C265" s="14"/>
      <c r="O265" s="27" t="s">
        <v>542</v>
      </c>
      <c r="P265" s="46">
        <v>237.34</v>
      </c>
      <c r="Q265" s="27"/>
    </row>
    <row r="266" spans="1:17" s="3" customFormat="1" ht="12.75" customHeight="1" hidden="1" outlineLevel="2">
      <c r="A266" s="13" t="s">
        <v>540</v>
      </c>
      <c r="B266" s="14">
        <v>2</v>
      </c>
      <c r="C266" s="14"/>
      <c r="O266" s="27" t="s">
        <v>542</v>
      </c>
      <c r="P266" s="46">
        <v>130</v>
      </c>
      <c r="Q266" s="27"/>
    </row>
    <row r="267" spans="1:16" s="3" customFormat="1" ht="12.75" customHeight="1" hidden="1" outlineLevel="2">
      <c r="A267" s="13" t="s">
        <v>540</v>
      </c>
      <c r="B267" s="14">
        <v>6.69</v>
      </c>
      <c r="C267" s="14"/>
      <c r="O267" s="3" t="s">
        <v>542</v>
      </c>
      <c r="P267" s="46">
        <v>375</v>
      </c>
    </row>
    <row r="268" spans="1:17" s="3" customFormat="1" ht="12.75" customHeight="1" hidden="1" outlineLevel="2">
      <c r="A268" s="13" t="s">
        <v>540</v>
      </c>
      <c r="B268" s="14">
        <v>100</v>
      </c>
      <c r="C268" s="14"/>
      <c r="O268" s="27" t="s">
        <v>542</v>
      </c>
      <c r="P268" s="46">
        <v>56.8</v>
      </c>
      <c r="Q268" s="27"/>
    </row>
    <row r="269" spans="1:17" s="3" customFormat="1" ht="12.75" customHeight="1" hidden="1" outlineLevel="2">
      <c r="A269" s="13" t="s">
        <v>540</v>
      </c>
      <c r="B269" s="14">
        <v>163.54</v>
      </c>
      <c r="C269" s="14"/>
      <c r="O269" s="27" t="s">
        <v>542</v>
      </c>
      <c r="P269" s="46">
        <v>390</v>
      </c>
      <c r="Q269" s="27"/>
    </row>
    <row r="270" spans="1:17" s="3" customFormat="1" ht="12.75" customHeight="1" hidden="1" outlineLevel="2">
      <c r="A270" s="13" t="s">
        <v>540</v>
      </c>
      <c r="B270" s="14">
        <v>32.23</v>
      </c>
      <c r="C270" s="14"/>
      <c r="O270" s="27" t="s">
        <v>542</v>
      </c>
      <c r="P270" s="46">
        <v>100</v>
      </c>
      <c r="Q270" s="27"/>
    </row>
    <row r="271" spans="1:17" s="3" customFormat="1" ht="12.75" customHeight="1" hidden="1" outlineLevel="2" collapsed="1">
      <c r="A271" s="13" t="s">
        <v>540</v>
      </c>
      <c r="B271" s="14">
        <f>SUBTOTAL(9,B202:B270)</f>
        <v>4583.189999999999</v>
      </c>
      <c r="C271" s="14">
        <f>SUBTOTAL(9,C202:C270)</f>
        <v>0.42</v>
      </c>
      <c r="O271" s="27" t="s">
        <v>542</v>
      </c>
      <c r="P271" s="46">
        <v>92</v>
      </c>
      <c r="Q271" s="27"/>
    </row>
    <row r="272" spans="1:17" s="3" customFormat="1" ht="12.75" customHeight="1" hidden="1" outlineLevel="2">
      <c r="A272" s="13" t="s">
        <v>623</v>
      </c>
      <c r="B272" s="14"/>
      <c r="C272" s="14">
        <v>4.17</v>
      </c>
      <c r="O272" s="27" t="s">
        <v>542</v>
      </c>
      <c r="P272" s="46">
        <v>30</v>
      </c>
      <c r="Q272" s="27"/>
    </row>
    <row r="273" spans="1:17" s="3" customFormat="1" ht="12.75" customHeight="1" hidden="1" outlineLevel="2">
      <c r="A273" s="13" t="s">
        <v>623</v>
      </c>
      <c r="B273" s="14">
        <v>8.88</v>
      </c>
      <c r="C273" s="14"/>
      <c r="O273" s="27" t="s">
        <v>542</v>
      </c>
      <c r="P273" s="46">
        <v>215</v>
      </c>
      <c r="Q273" s="27"/>
    </row>
    <row r="274" spans="1:17" s="3" customFormat="1" ht="12.75" customHeight="1" hidden="1" outlineLevel="2">
      <c r="A274" s="13" t="s">
        <v>623</v>
      </c>
      <c r="B274" s="14">
        <v>134.81</v>
      </c>
      <c r="C274" s="14"/>
      <c r="O274" s="27" t="s">
        <v>542</v>
      </c>
      <c r="P274" s="50">
        <v>282</v>
      </c>
      <c r="Q274" s="27"/>
    </row>
    <row r="275" spans="1:17" s="3" customFormat="1" ht="12.75" customHeight="1" hidden="1" outlineLevel="2">
      <c r="A275" s="13" t="s">
        <v>623</v>
      </c>
      <c r="B275" s="14"/>
      <c r="C275" s="14">
        <v>20.25</v>
      </c>
      <c r="O275" s="27" t="s">
        <v>542</v>
      </c>
      <c r="P275" s="46">
        <v>285.8</v>
      </c>
      <c r="Q275" s="27"/>
    </row>
    <row r="276" spans="1:16" s="3" customFormat="1" ht="12.75" customHeight="1" hidden="1" outlineLevel="2">
      <c r="A276" s="13" t="s">
        <v>623</v>
      </c>
      <c r="B276" s="14">
        <v>85.66</v>
      </c>
      <c r="C276" s="14"/>
      <c r="O276" s="3" t="s">
        <v>624</v>
      </c>
      <c r="P276" s="46">
        <v>100</v>
      </c>
    </row>
    <row r="277" spans="1:17" s="3" customFormat="1" ht="12.75" customHeight="1" hidden="1" outlineLevel="2">
      <c r="A277" s="13" t="s">
        <v>623</v>
      </c>
      <c r="B277" s="14">
        <v>129.95</v>
      </c>
      <c r="C277" s="14"/>
      <c r="O277" s="23" t="s">
        <v>314</v>
      </c>
      <c r="P277" s="46">
        <v>20</v>
      </c>
      <c r="Q277" s="23"/>
    </row>
    <row r="278" spans="1:17" s="3" customFormat="1" ht="12.75" customHeight="1" hidden="1" outlineLevel="2">
      <c r="A278" s="13" t="s">
        <v>623</v>
      </c>
      <c r="B278" s="14">
        <v>57.25</v>
      </c>
      <c r="C278" s="14"/>
      <c r="O278" s="23" t="s">
        <v>425</v>
      </c>
      <c r="P278" s="46">
        <v>294.85</v>
      </c>
      <c r="Q278" s="27"/>
    </row>
    <row r="279" spans="1:17" s="3" customFormat="1" ht="12.75" customHeight="1" hidden="1" outlineLevel="2">
      <c r="A279" s="13" t="s">
        <v>623</v>
      </c>
      <c r="B279" s="14">
        <v>170</v>
      </c>
      <c r="C279" s="14"/>
      <c r="O279" s="24" t="s">
        <v>812</v>
      </c>
      <c r="P279" s="46" t="s">
        <v>813</v>
      </c>
      <c r="Q279" s="24" t="s">
        <v>814</v>
      </c>
    </row>
    <row r="280" spans="1:17" s="3" customFormat="1" ht="12.75" customHeight="1" hidden="1" outlineLevel="2">
      <c r="A280" s="13" t="s">
        <v>623</v>
      </c>
      <c r="B280" s="14">
        <v>37.52</v>
      </c>
      <c r="C280" s="14"/>
      <c r="O280" s="24" t="s">
        <v>827</v>
      </c>
      <c r="P280" s="46">
        <v>300</v>
      </c>
      <c r="Q280" s="24"/>
    </row>
    <row r="281" spans="1:17" s="3" customFormat="1" ht="12.75" customHeight="1" hidden="1" outlineLevel="2">
      <c r="A281" s="13" t="s">
        <v>623</v>
      </c>
      <c r="B281" s="14">
        <v>1197.6</v>
      </c>
      <c r="C281" s="14"/>
      <c r="O281" s="24" t="s">
        <v>827</v>
      </c>
      <c r="P281" s="46">
        <v>1137.25</v>
      </c>
      <c r="Q281" s="24"/>
    </row>
    <row r="282" spans="1:17" s="3" customFormat="1" ht="12.75" customHeight="1" hidden="1" outlineLevel="2">
      <c r="A282" s="13" t="s">
        <v>623</v>
      </c>
      <c r="B282" s="14">
        <v>1030.65</v>
      </c>
      <c r="C282" s="14"/>
      <c r="O282" s="27" t="s">
        <v>827</v>
      </c>
      <c r="P282" s="46">
        <v>1508</v>
      </c>
      <c r="Q282" s="27"/>
    </row>
    <row r="283" spans="1:17" s="3" customFormat="1" ht="12.75" customHeight="1" hidden="1" outlineLevel="2">
      <c r="A283" s="13" t="s">
        <v>623</v>
      </c>
      <c r="B283" s="14">
        <v>350.99</v>
      </c>
      <c r="C283" s="14"/>
      <c r="O283" s="27" t="s">
        <v>827</v>
      </c>
      <c r="P283" s="46">
        <v>189</v>
      </c>
      <c r="Q283" s="27"/>
    </row>
    <row r="284" spans="1:17" s="3" customFormat="1" ht="12.75" customHeight="1" hidden="1" outlineLevel="2" collapsed="1">
      <c r="A284" s="13" t="s">
        <v>623</v>
      </c>
      <c r="B284" s="14">
        <f>SUBTOTAL(9,B272:B283)</f>
        <v>3203.3099999999995</v>
      </c>
      <c r="C284" s="14">
        <f>SUBTOTAL(9,C272:C283)</f>
        <v>24.42</v>
      </c>
      <c r="O284" s="27" t="s">
        <v>793</v>
      </c>
      <c r="P284" s="46">
        <v>114</v>
      </c>
      <c r="Q284" s="27"/>
    </row>
    <row r="285" spans="1:17" s="3" customFormat="1" ht="12.75" customHeight="1" hidden="1" outlineLevel="2">
      <c r="A285" s="13" t="s">
        <v>559</v>
      </c>
      <c r="B285" s="16">
        <v>989</v>
      </c>
      <c r="C285" s="18"/>
      <c r="O285" s="27" t="s">
        <v>791</v>
      </c>
      <c r="P285" s="27">
        <v>125</v>
      </c>
      <c r="Q285" s="27"/>
    </row>
    <row r="286" spans="1:16" s="3" customFormat="1" ht="12.75" customHeight="1" hidden="1" outlineLevel="2">
      <c r="A286" s="13" t="s">
        <v>559</v>
      </c>
      <c r="B286" s="16">
        <v>237.24</v>
      </c>
      <c r="C286" s="18"/>
      <c r="O286" s="27" t="s">
        <v>369</v>
      </c>
      <c r="P286" s="27">
        <v>264.11</v>
      </c>
    </row>
    <row r="287" spans="1:17" s="3" customFormat="1" ht="12.75" customHeight="1" hidden="1" outlineLevel="2">
      <c r="A287" s="13" t="s">
        <v>559</v>
      </c>
      <c r="B287" s="16">
        <v>175.72</v>
      </c>
      <c r="C287" s="18"/>
      <c r="O287" s="48" t="s">
        <v>559</v>
      </c>
      <c r="P287" s="48">
        <v>989</v>
      </c>
      <c r="Q287" s="25"/>
    </row>
    <row r="288" spans="1:17" s="3" customFormat="1" ht="12.75" customHeight="1" hidden="1" outlineLevel="2">
      <c r="A288" s="13" t="s">
        <v>559</v>
      </c>
      <c r="B288" s="16">
        <v>210.11</v>
      </c>
      <c r="C288" s="18"/>
      <c r="O288" s="25" t="s">
        <v>1009</v>
      </c>
      <c r="P288" s="25">
        <v>21</v>
      </c>
      <c r="Q288" s="25"/>
    </row>
    <row r="289" spans="1:16" s="3" customFormat="1" ht="12.75" customHeight="1" hidden="1" outlineLevel="2">
      <c r="A289" s="13" t="s">
        <v>559</v>
      </c>
      <c r="B289" s="16">
        <v>673.81</v>
      </c>
      <c r="C289" s="18"/>
      <c r="O289" s="3" t="s">
        <v>803</v>
      </c>
      <c r="P289" s="3" t="s">
        <v>541</v>
      </c>
    </row>
    <row r="290" spans="1:17" s="3" customFormat="1" ht="12.75" customHeight="1" hidden="1" outlineLevel="2" collapsed="1">
      <c r="A290" s="13" t="s">
        <v>559</v>
      </c>
      <c r="B290" s="16">
        <f>SUBTOTAL(9,B285:B289)</f>
        <v>2285.88</v>
      </c>
      <c r="C290" s="18"/>
      <c r="O290" s="23" t="s">
        <v>660</v>
      </c>
      <c r="P290" s="23"/>
      <c r="Q290" s="46">
        <v>4.06</v>
      </c>
    </row>
    <row r="291" spans="1:17" s="3" customFormat="1" ht="12.75" customHeight="1" hidden="1" outlineLevel="2">
      <c r="A291" s="13" t="s">
        <v>597</v>
      </c>
      <c r="B291" s="16">
        <v>1043.66</v>
      </c>
      <c r="C291" s="16"/>
      <c r="O291" s="27" t="s">
        <v>172</v>
      </c>
      <c r="P291" s="27"/>
      <c r="Q291" s="46">
        <v>0.35</v>
      </c>
    </row>
    <row r="292" spans="1:17" s="3" customFormat="1" ht="12.75" customHeight="1" hidden="1" outlineLevel="2" collapsed="1">
      <c r="A292" s="13" t="s">
        <v>597</v>
      </c>
      <c r="B292" s="16">
        <f>SUBTOTAL(9,B291:B291)</f>
        <v>1043.66</v>
      </c>
      <c r="C292" s="18"/>
      <c r="O292" s="27" t="s">
        <v>173</v>
      </c>
      <c r="P292" s="27"/>
      <c r="Q292" s="46">
        <v>9.38</v>
      </c>
    </row>
    <row r="293" spans="1:17" s="3" customFormat="1" ht="12.75" customHeight="1" outlineLevel="1" collapsed="1">
      <c r="A293" s="13" t="s">
        <v>704</v>
      </c>
      <c r="B293" s="16">
        <v>4.59</v>
      </c>
      <c r="C293" s="18"/>
      <c r="O293" s="24" t="s">
        <v>1054</v>
      </c>
      <c r="P293" s="24"/>
      <c r="Q293" s="46">
        <v>28.32</v>
      </c>
    </row>
    <row r="294" spans="1:17" s="3" customFormat="1" ht="12.75" customHeight="1" hidden="1" outlineLevel="2">
      <c r="A294" s="13" t="s">
        <v>704</v>
      </c>
      <c r="B294" s="14">
        <v>13.29</v>
      </c>
      <c r="C294" s="17"/>
      <c r="O294" s="23" t="s">
        <v>6</v>
      </c>
      <c r="P294" s="23"/>
      <c r="Q294" s="46">
        <v>8.65</v>
      </c>
    </row>
    <row r="295" spans="1:17" s="3" customFormat="1" ht="12.75" customHeight="1" hidden="1" outlineLevel="2">
      <c r="A295" s="13" t="s">
        <v>704</v>
      </c>
      <c r="B295" s="16">
        <v>13.06</v>
      </c>
      <c r="C295" s="18"/>
      <c r="O295" s="23" t="s">
        <v>6</v>
      </c>
      <c r="P295" s="23"/>
      <c r="Q295" s="46">
        <v>0.76</v>
      </c>
    </row>
    <row r="296" spans="1:17" s="3" customFormat="1" ht="12.75" customHeight="1" hidden="1" outlineLevel="2">
      <c r="A296" s="13" t="s">
        <v>704</v>
      </c>
      <c r="B296" s="16">
        <v>12.35</v>
      </c>
      <c r="C296" s="18"/>
      <c r="O296" s="27" t="s">
        <v>975</v>
      </c>
      <c r="P296" s="46">
        <v>1142</v>
      </c>
      <c r="Q296" s="27"/>
    </row>
    <row r="297" spans="1:17" s="3" customFormat="1" ht="12.75" customHeight="1" hidden="1" outlineLevel="2">
      <c r="A297" s="13" t="s">
        <v>704</v>
      </c>
      <c r="B297" s="16">
        <v>11.37</v>
      </c>
      <c r="C297" s="18"/>
      <c r="O297" s="27" t="s">
        <v>981</v>
      </c>
      <c r="P297" s="46">
        <v>172</v>
      </c>
      <c r="Q297" s="27"/>
    </row>
    <row r="298" spans="1:17" s="3" customFormat="1" ht="12.75" customHeight="1" hidden="1" outlineLevel="2">
      <c r="A298" s="13" t="s">
        <v>704</v>
      </c>
      <c r="B298" s="16">
        <v>7.98</v>
      </c>
      <c r="C298" s="18"/>
      <c r="O298" s="23" t="s">
        <v>930</v>
      </c>
      <c r="P298" s="46">
        <v>61</v>
      </c>
      <c r="Q298" s="23"/>
    </row>
    <row r="299" spans="1:17" s="3" customFormat="1" ht="12.75" customHeight="1" hidden="1" outlineLevel="2">
      <c r="A299" s="13" t="s">
        <v>704</v>
      </c>
      <c r="B299" s="16">
        <v>8.75</v>
      </c>
      <c r="C299" s="18"/>
      <c r="O299" s="23" t="s">
        <v>930</v>
      </c>
      <c r="P299" s="46">
        <v>10</v>
      </c>
      <c r="Q299" s="23"/>
    </row>
    <row r="300" spans="1:17" s="3" customFormat="1" ht="12.75" customHeight="1" hidden="1" outlineLevel="2">
      <c r="A300" s="13" t="s">
        <v>704</v>
      </c>
      <c r="B300" s="16">
        <v>1.69</v>
      </c>
      <c r="C300" s="18"/>
      <c r="O300" s="23" t="s">
        <v>930</v>
      </c>
      <c r="P300" s="46">
        <v>4</v>
      </c>
      <c r="Q300" s="23"/>
    </row>
    <row r="301" spans="1:17" s="3" customFormat="1" ht="12.75" customHeight="1" hidden="1" outlineLevel="2">
      <c r="A301" s="13" t="s">
        <v>704</v>
      </c>
      <c r="B301" s="16">
        <v>8.6</v>
      </c>
      <c r="C301" s="18"/>
      <c r="O301" s="46" t="s">
        <v>9</v>
      </c>
      <c r="P301" s="46">
        <v>3</v>
      </c>
      <c r="Q301" s="23"/>
    </row>
    <row r="302" spans="1:17" s="3" customFormat="1" ht="12.75" customHeight="1" hidden="1" outlineLevel="2">
      <c r="A302" s="13" t="s">
        <v>704</v>
      </c>
      <c r="B302" s="16">
        <v>27.07</v>
      </c>
      <c r="C302" s="18"/>
      <c r="O302" s="46" t="s">
        <v>720</v>
      </c>
      <c r="P302" s="46">
        <v>155.9</v>
      </c>
      <c r="Q302" s="27"/>
    </row>
    <row r="303" spans="1:17" s="3" customFormat="1" ht="12.75" customHeight="1" hidden="1" outlineLevel="2">
      <c r="A303" s="13" t="s">
        <v>704</v>
      </c>
      <c r="B303" s="14">
        <v>3.73</v>
      </c>
      <c r="C303" s="17"/>
      <c r="O303" s="46" t="s">
        <v>260</v>
      </c>
      <c r="P303" s="46">
        <v>7.5</v>
      </c>
      <c r="Q303" s="23"/>
    </row>
    <row r="304" spans="1:17" s="3" customFormat="1" ht="12.75" customHeight="1" hidden="1" outlineLevel="2">
      <c r="A304" s="13" t="s">
        <v>704</v>
      </c>
      <c r="B304" s="14">
        <v>85.26</v>
      </c>
      <c r="C304" s="17"/>
      <c r="O304" s="46" t="s">
        <v>269</v>
      </c>
      <c r="P304" s="46">
        <v>173.5</v>
      </c>
      <c r="Q304" s="27"/>
    </row>
    <row r="305" spans="1:16" s="3" customFormat="1" ht="12.75" customHeight="1" hidden="1" outlineLevel="2">
      <c r="A305" s="13" t="s">
        <v>704</v>
      </c>
      <c r="B305" s="14">
        <v>191.8</v>
      </c>
      <c r="C305" s="17"/>
      <c r="O305" s="3" t="s">
        <v>642</v>
      </c>
      <c r="P305" s="3" t="s">
        <v>541</v>
      </c>
    </row>
    <row r="306" spans="1:17" s="3" customFormat="1" ht="12.75" customHeight="1" outlineLevel="1" collapsed="1">
      <c r="A306" s="13" t="s">
        <v>704</v>
      </c>
      <c r="B306" s="14">
        <v>40.65</v>
      </c>
      <c r="C306" s="17"/>
      <c r="O306" s="3" t="s">
        <v>642</v>
      </c>
      <c r="Q306" s="3">
        <v>4.17</v>
      </c>
    </row>
    <row r="307" spans="1:17" s="3" customFormat="1" ht="12.75" customHeight="1" hidden="1" outlineLevel="2" collapsed="1">
      <c r="A307" s="13" t="s">
        <v>704</v>
      </c>
      <c r="B307" s="14">
        <v>28.04</v>
      </c>
      <c r="C307" s="17"/>
      <c r="O307" s="27" t="s">
        <v>642</v>
      </c>
      <c r="P307" s="46">
        <v>170</v>
      </c>
      <c r="Q307" s="27"/>
    </row>
    <row r="308" spans="1:16" s="3" customFormat="1" ht="12.75" customHeight="1" hidden="1" outlineLevel="2">
      <c r="A308" s="13" t="s">
        <v>704</v>
      </c>
      <c r="B308" s="14">
        <v>58.79</v>
      </c>
      <c r="C308" s="17"/>
      <c r="O308" s="3" t="s">
        <v>799</v>
      </c>
      <c r="P308" s="46" t="s">
        <v>541</v>
      </c>
    </row>
    <row r="309" spans="1:16" s="3" customFormat="1" ht="12.75" customHeight="1" hidden="1" outlineLevel="2">
      <c r="A309" s="13" t="s">
        <v>704</v>
      </c>
      <c r="B309" s="14">
        <v>34.08</v>
      </c>
      <c r="C309" s="17"/>
      <c r="O309" s="3" t="s">
        <v>799</v>
      </c>
      <c r="P309" s="46" t="s">
        <v>541</v>
      </c>
    </row>
    <row r="310" spans="1:17" s="3" customFormat="1" ht="12.75" customHeight="1" hidden="1" outlineLevel="2">
      <c r="A310" s="13" t="s">
        <v>704</v>
      </c>
      <c r="B310" s="14">
        <v>127.44</v>
      </c>
      <c r="C310" s="17"/>
      <c r="O310" s="23" t="s">
        <v>1196</v>
      </c>
      <c r="P310" s="46">
        <v>134.81</v>
      </c>
      <c r="Q310" s="23"/>
    </row>
    <row r="311" spans="1:17" s="3" customFormat="1" ht="12.75" customHeight="1" hidden="1" outlineLevel="2" collapsed="1">
      <c r="A311" s="13" t="s">
        <v>704</v>
      </c>
      <c r="B311" s="14">
        <v>85.48</v>
      </c>
      <c r="C311" s="17"/>
      <c r="O311" s="23" t="s">
        <v>1196</v>
      </c>
      <c r="P311" s="46">
        <v>20</v>
      </c>
      <c r="Q311" s="23"/>
    </row>
    <row r="312" spans="1:17" s="3" customFormat="1" ht="12.75" customHeight="1" outlineLevel="1" collapsed="1">
      <c r="A312" s="13" t="s">
        <v>704</v>
      </c>
      <c r="B312" s="14">
        <v>25.07</v>
      </c>
      <c r="C312" s="17"/>
      <c r="O312" s="27" t="s">
        <v>1198</v>
      </c>
      <c r="P312" s="46">
        <v>127.59</v>
      </c>
      <c r="Q312" s="27"/>
    </row>
    <row r="313" spans="1:17" s="3" customFormat="1" ht="12.75" customHeight="1" hidden="1" outlineLevel="2">
      <c r="A313" s="13" t="s">
        <v>704</v>
      </c>
      <c r="B313" s="14">
        <v>15.38</v>
      </c>
      <c r="C313" s="17"/>
      <c r="O313" s="27" t="s">
        <v>1198</v>
      </c>
      <c r="P313" s="46">
        <v>134.81</v>
      </c>
      <c r="Q313" s="27"/>
    </row>
    <row r="314" spans="1:17" s="3" customFormat="1" ht="12.75" customHeight="1" outlineLevel="1" collapsed="1">
      <c r="A314" s="13" t="s">
        <v>704</v>
      </c>
      <c r="B314" s="14">
        <v>12.59</v>
      </c>
      <c r="C314" s="17"/>
      <c r="O314" s="23" t="s">
        <v>1198</v>
      </c>
      <c r="P314" s="46">
        <v>69.63</v>
      </c>
      <c r="Q314" s="23"/>
    </row>
    <row r="315" spans="1:17" s="3" customFormat="1" ht="12.75" customHeight="1" hidden="1" outlineLevel="2">
      <c r="A315" s="13" t="s">
        <v>704</v>
      </c>
      <c r="B315" s="14">
        <v>12.37</v>
      </c>
      <c r="C315" s="17"/>
      <c r="O315" s="23" t="s">
        <v>1198</v>
      </c>
      <c r="P315" s="47">
        <v>86.66</v>
      </c>
      <c r="Q315" s="23"/>
    </row>
    <row r="316" spans="1:17" s="3" customFormat="1" ht="12.75" customHeight="1" hidden="1" outlineLevel="2" collapsed="1">
      <c r="A316" s="13" t="s">
        <v>704</v>
      </c>
      <c r="B316" s="14">
        <f>SUBTOTAL(9,B293:B315)</f>
        <v>829.4300000000001</v>
      </c>
      <c r="C316" s="17"/>
      <c r="O316" s="27" t="s">
        <v>1196</v>
      </c>
      <c r="P316" s="46">
        <v>7.18</v>
      </c>
      <c r="Q316" s="27"/>
    </row>
    <row r="317" spans="1:17" s="3" customFormat="1" ht="12.75" customHeight="1" hidden="1" outlineLevel="2">
      <c r="A317" s="13" t="s">
        <v>685</v>
      </c>
      <c r="B317" s="14">
        <v>765.99</v>
      </c>
      <c r="C317" s="17"/>
      <c r="O317" s="27" t="s">
        <v>616</v>
      </c>
      <c r="P317" s="46">
        <v>37.52</v>
      </c>
      <c r="Q317" s="27"/>
    </row>
    <row r="318" spans="1:17" s="3" customFormat="1" ht="12.75" customHeight="1" hidden="1" outlineLevel="2" collapsed="1">
      <c r="A318" s="13" t="s">
        <v>685</v>
      </c>
      <c r="B318" s="14">
        <f>SUBTOTAL(9,B317:B317)</f>
        <v>765.99</v>
      </c>
      <c r="C318" s="17"/>
      <c r="O318" s="23" t="s">
        <v>1198</v>
      </c>
      <c r="P318" s="46">
        <v>8</v>
      </c>
      <c r="Q318" s="23"/>
    </row>
    <row r="319" spans="1:17" s="3" customFormat="1" ht="12.75" customHeight="1" hidden="1" outlineLevel="2">
      <c r="A319" s="13" t="s">
        <v>620</v>
      </c>
      <c r="B319" s="14"/>
      <c r="C319" s="14">
        <v>3.66</v>
      </c>
      <c r="O319" s="24" t="s">
        <v>1063</v>
      </c>
      <c r="P319" s="48">
        <v>41</v>
      </c>
      <c r="Q319" s="24"/>
    </row>
    <row r="320" spans="1:17" s="3" customFormat="1" ht="12.75" customHeight="1" hidden="1" outlineLevel="2">
      <c r="A320" s="13" t="s">
        <v>620</v>
      </c>
      <c r="B320" s="14"/>
      <c r="C320" s="14">
        <v>45.08</v>
      </c>
      <c r="O320" s="46" t="s">
        <v>259</v>
      </c>
      <c r="P320" s="46">
        <v>12.5</v>
      </c>
      <c r="Q320" s="23"/>
    </row>
    <row r="321" spans="1:17" s="3" customFormat="1" ht="12.75" customHeight="1" hidden="1" outlineLevel="2">
      <c r="A321" s="13" t="s">
        <v>620</v>
      </c>
      <c r="B321" s="14"/>
      <c r="C321" s="14">
        <v>1.44</v>
      </c>
      <c r="O321" s="46" t="s">
        <v>725</v>
      </c>
      <c r="P321" s="50"/>
      <c r="Q321" s="46">
        <v>507</v>
      </c>
    </row>
    <row r="322" spans="1:17" s="3" customFormat="1" ht="12.75" customHeight="1" hidden="1" outlineLevel="2">
      <c r="A322" s="13" t="s">
        <v>620</v>
      </c>
      <c r="B322" s="14"/>
      <c r="C322" s="14">
        <v>45.22</v>
      </c>
      <c r="O322" s="46" t="s">
        <v>722</v>
      </c>
      <c r="P322" s="50">
        <v>3282</v>
      </c>
      <c r="Q322" s="46"/>
    </row>
    <row r="323" spans="1:17" s="3" customFormat="1" ht="12.75" customHeight="1" hidden="1" outlineLevel="2">
      <c r="A323" s="13" t="s">
        <v>620</v>
      </c>
      <c r="B323" s="14"/>
      <c r="C323" s="14"/>
      <c r="O323" s="46" t="s">
        <v>794</v>
      </c>
      <c r="P323" s="46">
        <v>149.3</v>
      </c>
      <c r="Q323" s="46"/>
    </row>
    <row r="324" spans="1:17" s="3" customFormat="1" ht="12.75" customHeight="1" hidden="1" outlineLevel="2" collapsed="1">
      <c r="A324" s="13" t="s">
        <v>620</v>
      </c>
      <c r="B324" s="14"/>
      <c r="C324" s="14">
        <v>94.49</v>
      </c>
      <c r="O324" s="46" t="s">
        <v>794</v>
      </c>
      <c r="P324" s="46"/>
      <c r="Q324" s="46">
        <v>5</v>
      </c>
    </row>
    <row r="325" spans="1:17" s="3" customFormat="1" ht="12.75" customHeight="1" hidden="1" outlineLevel="2">
      <c r="A325" s="13" t="s">
        <v>620</v>
      </c>
      <c r="B325" s="14"/>
      <c r="C325" s="14">
        <v>63.01</v>
      </c>
      <c r="O325" s="46" t="s">
        <v>794</v>
      </c>
      <c r="P325" s="46">
        <v>206</v>
      </c>
      <c r="Q325" s="46">
        <v>113</v>
      </c>
    </row>
    <row r="326" spans="1:17" s="3" customFormat="1" ht="12.75" customHeight="1" hidden="1" outlineLevel="2">
      <c r="A326" s="13" t="s">
        <v>620</v>
      </c>
      <c r="B326" s="14"/>
      <c r="C326" s="14">
        <v>35.687</v>
      </c>
      <c r="O326" s="46" t="s">
        <v>794</v>
      </c>
      <c r="P326" s="46"/>
      <c r="Q326" s="46">
        <v>470</v>
      </c>
    </row>
    <row r="327" spans="1:17" s="3" customFormat="1" ht="12.75" customHeight="1" hidden="1" outlineLevel="2">
      <c r="A327" s="13" t="s">
        <v>620</v>
      </c>
      <c r="B327" s="14"/>
      <c r="C327" s="14">
        <v>86.717</v>
      </c>
      <c r="O327" s="46" t="s">
        <v>974</v>
      </c>
      <c r="P327" s="46">
        <v>1746</v>
      </c>
      <c r="Q327" s="46"/>
    </row>
    <row r="328" spans="1:17" s="3" customFormat="1" ht="12.75" customHeight="1" hidden="1" outlineLevel="2">
      <c r="A328" s="13" t="s">
        <v>620</v>
      </c>
      <c r="B328" s="14"/>
      <c r="C328" s="14">
        <v>39.92</v>
      </c>
      <c r="O328" s="24" t="s">
        <v>1052</v>
      </c>
      <c r="P328" s="24"/>
      <c r="Q328" s="48">
        <v>50.5</v>
      </c>
    </row>
    <row r="329" spans="1:17" s="3" customFormat="1" ht="12.75" customHeight="1" hidden="1" outlineLevel="2">
      <c r="A329" s="13" t="s">
        <v>620</v>
      </c>
      <c r="B329" s="14"/>
      <c r="C329" s="14">
        <v>46</v>
      </c>
      <c r="O329" s="25" t="s">
        <v>989</v>
      </c>
      <c r="P329" s="25"/>
      <c r="Q329" s="48">
        <v>35.85</v>
      </c>
    </row>
    <row r="330" spans="1:17" s="3" customFormat="1" ht="12.75" customHeight="1" hidden="1" outlineLevel="2">
      <c r="A330" s="13" t="s">
        <v>620</v>
      </c>
      <c r="B330" s="14"/>
      <c r="C330" s="14"/>
      <c r="O330" s="25" t="s">
        <v>989</v>
      </c>
      <c r="P330" s="25"/>
      <c r="Q330" s="48">
        <v>126.95</v>
      </c>
    </row>
    <row r="331" spans="1:17" s="3" customFormat="1" ht="12.75" customHeight="1" hidden="1" outlineLevel="2">
      <c r="A331" s="13" t="s">
        <v>620</v>
      </c>
      <c r="B331" s="14">
        <v>52.42</v>
      </c>
      <c r="C331" s="14"/>
      <c r="O331" s="25" t="s">
        <v>620</v>
      </c>
      <c r="P331" s="25"/>
      <c r="Q331" s="48">
        <v>10.37</v>
      </c>
    </row>
    <row r="332" spans="1:17" s="3" customFormat="1" ht="12.75" customHeight="1" hidden="1" outlineLevel="2">
      <c r="A332" s="13" t="s">
        <v>620</v>
      </c>
      <c r="B332" s="14"/>
      <c r="C332" s="14">
        <v>2</v>
      </c>
      <c r="O332" s="27" t="s">
        <v>620</v>
      </c>
      <c r="P332" s="27"/>
      <c r="Q332" s="48">
        <v>81.195</v>
      </c>
    </row>
    <row r="333" spans="1:17" s="3" customFormat="1" ht="12.75" customHeight="1" hidden="1" outlineLevel="2">
      <c r="A333" s="13" t="s">
        <v>620</v>
      </c>
      <c r="B333" s="14">
        <v>16.45</v>
      </c>
      <c r="C333" s="14"/>
      <c r="O333" s="23" t="s">
        <v>1016</v>
      </c>
      <c r="P333" s="23"/>
      <c r="Q333" s="23">
        <v>60.15</v>
      </c>
    </row>
    <row r="334" spans="1:17" s="3" customFormat="1" ht="12.75" customHeight="1" hidden="1" outlineLevel="2">
      <c r="A334" s="13" t="s">
        <v>620</v>
      </c>
      <c r="B334" s="14">
        <v>400</v>
      </c>
      <c r="C334" s="14">
        <v>20</v>
      </c>
      <c r="O334" s="23" t="s">
        <v>1016</v>
      </c>
      <c r="P334"/>
      <c r="Q334" s="23">
        <v>123.5</v>
      </c>
    </row>
    <row r="335" spans="1:17" s="3" customFormat="1" ht="12.75" customHeight="1" hidden="1" outlineLevel="2" collapsed="1">
      <c r="A335" s="13" t="s">
        <v>620</v>
      </c>
      <c r="B335" s="14">
        <f>SUBTOTAL(9,B319:B334)</f>
        <v>468.87</v>
      </c>
      <c r="C335" s="14">
        <f>SUBTOTAL(9,C319:C334)</f>
        <v>483.224</v>
      </c>
      <c r="O335" s="23" t="s">
        <v>1016</v>
      </c>
      <c r="P335" s="23"/>
      <c r="Q335" s="23">
        <v>20.85</v>
      </c>
    </row>
    <row r="336" spans="1:17" s="3" customFormat="1" ht="12.75" customHeight="1" hidden="1" outlineLevel="2">
      <c r="A336" s="13" t="s">
        <v>582</v>
      </c>
      <c r="B336" s="14">
        <v>430.88</v>
      </c>
      <c r="C336" s="17"/>
      <c r="O336" s="27" t="s">
        <v>620</v>
      </c>
      <c r="P336" s="27"/>
      <c r="Q336" s="27">
        <v>83.97</v>
      </c>
    </row>
    <row r="337" spans="1:17" s="3" customFormat="1" ht="12.75" customHeight="1" hidden="1" outlineLevel="2" collapsed="1">
      <c r="A337" s="13" t="s">
        <v>582</v>
      </c>
      <c r="B337" s="14">
        <f>SUBTOTAL(9,B336:B336)</f>
        <v>430.88</v>
      </c>
      <c r="C337" s="17"/>
      <c r="O337" s="23" t="s">
        <v>1016</v>
      </c>
      <c r="P337" s="23"/>
      <c r="Q337" s="23">
        <v>17.99</v>
      </c>
    </row>
    <row r="338" spans="1:17" s="3" customFormat="1" ht="12.75" customHeight="1" outlineLevel="1" collapsed="1">
      <c r="A338" s="13" t="s">
        <v>546</v>
      </c>
      <c r="B338" s="14">
        <v>30</v>
      </c>
      <c r="C338" s="17"/>
      <c r="O338" s="23" t="s">
        <v>1016</v>
      </c>
      <c r="P338" s="23"/>
      <c r="Q338" s="23">
        <v>86.717</v>
      </c>
    </row>
    <row r="339" spans="1:17" s="3" customFormat="1" ht="12.75" customHeight="1" hidden="1" outlineLevel="2">
      <c r="A339" s="13" t="s">
        <v>546</v>
      </c>
      <c r="B339" s="14">
        <v>347</v>
      </c>
      <c r="C339" s="17"/>
      <c r="O339" s="27" t="s">
        <v>620</v>
      </c>
      <c r="P339" s="27"/>
      <c r="Q339" s="27">
        <v>39.92</v>
      </c>
    </row>
    <row r="340" spans="1:17" s="3" customFormat="1" ht="12.75" customHeight="1" outlineLevel="1" collapsed="1">
      <c r="A340" s="13" t="s">
        <v>546</v>
      </c>
      <c r="B340" s="14">
        <f>SUBTOTAL(9,B338:B339)</f>
        <v>377</v>
      </c>
      <c r="C340" s="17"/>
      <c r="O340" s="23" t="s">
        <v>1016</v>
      </c>
      <c r="P340" s="23"/>
      <c r="Q340" s="23"/>
    </row>
    <row r="341" spans="1:17" s="3" customFormat="1" ht="12.75" customHeight="1" hidden="1" outlineLevel="2">
      <c r="A341" s="13" t="s">
        <v>660</v>
      </c>
      <c r="B341" s="16"/>
      <c r="C341" s="16">
        <v>136.22</v>
      </c>
      <c r="O341" s="27" t="s">
        <v>620</v>
      </c>
      <c r="P341" s="27"/>
      <c r="Q341" s="27">
        <v>46</v>
      </c>
    </row>
    <row r="342" spans="1:17" s="3" customFormat="1" ht="12.75" customHeight="1" hidden="1" outlineLevel="2">
      <c r="A342" s="13" t="s">
        <v>660</v>
      </c>
      <c r="B342" s="16"/>
      <c r="C342" s="16">
        <v>154.355</v>
      </c>
      <c r="O342" s="23" t="s">
        <v>1016</v>
      </c>
      <c r="P342" s="23"/>
      <c r="Q342" s="23">
        <v>4.14</v>
      </c>
    </row>
    <row r="343" spans="1:16" s="3" customFormat="1" ht="12.75" customHeight="1" hidden="1" outlineLevel="2">
      <c r="A343" s="13" t="s">
        <v>660</v>
      </c>
      <c r="B343" s="16"/>
      <c r="C343" s="16">
        <v>11.18</v>
      </c>
      <c r="O343" s="27" t="s">
        <v>620</v>
      </c>
      <c r="P343" s="3">
        <v>52.42</v>
      </c>
    </row>
    <row r="344" spans="1:17" s="3" customFormat="1" ht="12.75" customHeight="1" hidden="1" outlineLevel="2">
      <c r="A344" s="13" t="s">
        <v>660</v>
      </c>
      <c r="B344" s="16"/>
      <c r="C344" s="16">
        <v>49.855</v>
      </c>
      <c r="O344" s="27" t="s">
        <v>620</v>
      </c>
      <c r="P344" s="27"/>
      <c r="Q344" s="27">
        <v>2</v>
      </c>
    </row>
    <row r="345" spans="1:16" s="3" customFormat="1" ht="12.75" customHeight="1" hidden="1" outlineLevel="2">
      <c r="A345" s="13" t="s">
        <v>660</v>
      </c>
      <c r="B345" s="14"/>
      <c r="C345" s="14">
        <v>0.35</v>
      </c>
      <c r="O345" s="3" t="s">
        <v>620</v>
      </c>
      <c r="P345" s="3">
        <v>16.45</v>
      </c>
    </row>
    <row r="346" spans="1:17" s="3" customFormat="1" ht="12.75" customHeight="1" hidden="1" outlineLevel="2">
      <c r="A346" s="13" t="s">
        <v>660</v>
      </c>
      <c r="B346" s="14"/>
      <c r="C346" s="14">
        <v>9.38</v>
      </c>
      <c r="O346" s="23" t="s">
        <v>620</v>
      </c>
      <c r="P346" s="23">
        <v>163</v>
      </c>
      <c r="Q346" s="23"/>
    </row>
    <row r="347" spans="1:17" s="3" customFormat="1" ht="12.75" customHeight="1" hidden="1" outlineLevel="2">
      <c r="A347" s="13" t="s">
        <v>660</v>
      </c>
      <c r="B347" s="14">
        <v>368.41</v>
      </c>
      <c r="C347" s="14">
        <v>28.644</v>
      </c>
      <c r="O347" s="27" t="s">
        <v>620</v>
      </c>
      <c r="P347" s="27">
        <v>400</v>
      </c>
      <c r="Q347" s="27">
        <v>20</v>
      </c>
    </row>
    <row r="348" spans="1:17" s="3" customFormat="1" ht="12.75" customHeight="1" hidden="1" outlineLevel="2" collapsed="1">
      <c r="A348" s="13" t="s">
        <v>660</v>
      </c>
      <c r="B348" s="14">
        <f>SUBTOTAL(9,B341:B347)</f>
        <v>368.41</v>
      </c>
      <c r="C348" s="14">
        <f>SUBTOTAL(9,C341:C347)</f>
        <v>389.98400000000004</v>
      </c>
      <c r="O348" s="23" t="s">
        <v>620</v>
      </c>
      <c r="P348" s="23">
        <v>30</v>
      </c>
      <c r="Q348" s="23"/>
    </row>
    <row r="349" spans="1:17" s="3" customFormat="1" ht="12.75" customHeight="1" hidden="1" outlineLevel="2">
      <c r="A349" s="13" t="s">
        <v>670</v>
      </c>
      <c r="B349" s="16"/>
      <c r="C349" s="16">
        <v>42.35</v>
      </c>
      <c r="O349" s="27" t="s">
        <v>620</v>
      </c>
      <c r="P349" s="27">
        <v>50</v>
      </c>
      <c r="Q349" s="27"/>
    </row>
    <row r="350" spans="1:17" s="3" customFormat="1" ht="12.75" customHeight="1" hidden="1" outlineLevel="2">
      <c r="A350" s="13" t="s">
        <v>670</v>
      </c>
      <c r="B350" s="16"/>
      <c r="C350" s="16">
        <v>75.54</v>
      </c>
      <c r="O350" s="27" t="s">
        <v>620</v>
      </c>
      <c r="P350" s="27">
        <v>0.5</v>
      </c>
      <c r="Q350" s="27"/>
    </row>
    <row r="351" spans="1:17" s="3" customFormat="1" ht="12.75" customHeight="1" hidden="1" outlineLevel="2">
      <c r="A351" s="13" t="s">
        <v>670</v>
      </c>
      <c r="B351" s="16"/>
      <c r="C351" s="16">
        <v>1.82</v>
      </c>
      <c r="O351" s="23" t="s">
        <v>756</v>
      </c>
      <c r="P351" s="23">
        <v>200</v>
      </c>
      <c r="Q351" s="23"/>
    </row>
    <row r="352" spans="1:17" s="3" customFormat="1" ht="12.75" customHeight="1" hidden="1" outlineLevel="2">
      <c r="A352" s="13" t="s">
        <v>670</v>
      </c>
      <c r="B352" s="16">
        <v>1.75</v>
      </c>
      <c r="C352" s="16"/>
      <c r="O352" s="27" t="s">
        <v>620</v>
      </c>
      <c r="P352" s="27">
        <v>20</v>
      </c>
      <c r="Q352" s="27"/>
    </row>
    <row r="353" spans="1:17" s="3" customFormat="1" ht="12.75" customHeight="1" hidden="1" outlineLevel="2">
      <c r="A353" s="13" t="s">
        <v>670</v>
      </c>
      <c r="B353" s="16"/>
      <c r="C353" s="16">
        <v>15.1</v>
      </c>
      <c r="O353" s="27" t="s">
        <v>41</v>
      </c>
      <c r="P353" s="27"/>
      <c r="Q353" s="27"/>
    </row>
    <row r="354" spans="1:17" s="3" customFormat="1" ht="12.75" customHeight="1" hidden="1" outlineLevel="2">
      <c r="A354" s="13" t="s">
        <v>670</v>
      </c>
      <c r="B354" s="16">
        <v>10</v>
      </c>
      <c r="C354" s="16"/>
      <c r="O354" s="23" t="s">
        <v>221</v>
      </c>
      <c r="P354" s="23"/>
      <c r="Q354" s="23">
        <v>11.319</v>
      </c>
    </row>
    <row r="355" spans="1:17" s="3" customFormat="1" ht="12.75" customHeight="1" hidden="1" outlineLevel="2">
      <c r="A355" s="13" t="s">
        <v>670</v>
      </c>
      <c r="B355" s="14"/>
      <c r="C355" s="14">
        <v>3.27</v>
      </c>
      <c r="O355" s="23" t="s">
        <v>625</v>
      </c>
      <c r="P355" s="23">
        <v>845.61</v>
      </c>
      <c r="Q355" s="23"/>
    </row>
    <row r="356" spans="1:16" s="3" customFormat="1" ht="12.75" customHeight="1" hidden="1" outlineLevel="2">
      <c r="A356" s="13" t="s">
        <v>670</v>
      </c>
      <c r="B356" s="14">
        <v>106.75</v>
      </c>
      <c r="C356" s="14">
        <v>15.62</v>
      </c>
      <c r="O356" s="27" t="s">
        <v>625</v>
      </c>
      <c r="P356" s="23">
        <v>351.27</v>
      </c>
    </row>
    <row r="357" spans="1:17" s="3" customFormat="1" ht="12.75" customHeight="1" outlineLevel="1" collapsed="1">
      <c r="A357" s="13" t="s">
        <v>670</v>
      </c>
      <c r="B357" s="14"/>
      <c r="C357" s="14">
        <v>0.08</v>
      </c>
      <c r="O357" s="3" t="s">
        <v>625</v>
      </c>
      <c r="Q357" s="3">
        <v>27</v>
      </c>
    </row>
    <row r="358" spans="1:17" s="3" customFormat="1" ht="12.75" customHeight="1" hidden="1" outlineLevel="2">
      <c r="A358" s="13" t="s">
        <v>670</v>
      </c>
      <c r="B358" s="14"/>
      <c r="C358" s="14">
        <v>1.03</v>
      </c>
      <c r="O358" s="27" t="s">
        <v>985</v>
      </c>
      <c r="P358" s="27">
        <v>1167</v>
      </c>
      <c r="Q358" s="27">
        <v>295</v>
      </c>
    </row>
    <row r="359" spans="1:17" s="3" customFormat="1" ht="12.75" customHeight="1" outlineLevel="1" collapsed="1">
      <c r="A359" s="13" t="s">
        <v>670</v>
      </c>
      <c r="B359" s="14"/>
      <c r="C359" s="14">
        <v>2.62</v>
      </c>
      <c r="O359" s="27" t="s">
        <v>297</v>
      </c>
      <c r="P359" s="3">
        <v>368.41</v>
      </c>
      <c r="Q359" s="3">
        <v>28.644</v>
      </c>
    </row>
    <row r="360" spans="1:17" s="3" customFormat="1" ht="12.75" customHeight="1" hidden="1" outlineLevel="2">
      <c r="A360" s="13" t="s">
        <v>670</v>
      </c>
      <c r="B360" s="14">
        <v>84.01</v>
      </c>
      <c r="C360" s="14">
        <v>7.4863</v>
      </c>
      <c r="O360" s="24" t="s">
        <v>854</v>
      </c>
      <c r="P360" s="24"/>
      <c r="Q360" s="24" t="s">
        <v>855</v>
      </c>
    </row>
    <row r="361" spans="1:17" s="3" customFormat="1" ht="12.75" customHeight="1" hidden="1" outlineLevel="2" collapsed="1">
      <c r="A361" s="13" t="s">
        <v>670</v>
      </c>
      <c r="B361" s="14">
        <f>SUBTOTAL(9,B349:B360)</f>
        <v>202.51</v>
      </c>
      <c r="C361" s="14">
        <f>SUBTOTAL(9,C349:C360)</f>
        <v>164.91630000000004</v>
      </c>
      <c r="O361" s="24" t="s">
        <v>854</v>
      </c>
      <c r="P361" s="24"/>
      <c r="Q361" s="24" t="s">
        <v>853</v>
      </c>
    </row>
    <row r="362" spans="1:17" s="3" customFormat="1" ht="12.75" customHeight="1" outlineLevel="1" collapsed="1">
      <c r="A362" s="13" t="s">
        <v>594</v>
      </c>
      <c r="B362" s="16">
        <v>156.39</v>
      </c>
      <c r="C362" s="18"/>
      <c r="O362" s="24" t="s">
        <v>854</v>
      </c>
      <c r="P362" s="24"/>
      <c r="Q362" s="24">
        <v>30</v>
      </c>
    </row>
    <row r="363" spans="1:17" s="3" customFormat="1" ht="12.75" customHeight="1" hidden="1" outlineLevel="2" collapsed="1">
      <c r="A363" s="13" t="s">
        <v>594</v>
      </c>
      <c r="B363" s="16">
        <f>SUBTOTAL(9,B362:B362)</f>
        <v>156.39</v>
      </c>
      <c r="C363" s="18"/>
      <c r="O363" s="23" t="s">
        <v>8</v>
      </c>
      <c r="P363" s="23"/>
      <c r="Q363" s="23">
        <v>10.59</v>
      </c>
    </row>
    <row r="364" spans="1:17" s="3" customFormat="1" ht="12.75" customHeight="1" hidden="1" outlineLevel="2">
      <c r="A364" s="13" t="s">
        <v>625</v>
      </c>
      <c r="B364" s="14"/>
      <c r="C364" s="14">
        <v>29</v>
      </c>
      <c r="O364" s="27" t="s">
        <v>8</v>
      </c>
      <c r="P364" s="27">
        <v>14</v>
      </c>
      <c r="Q364" s="27"/>
    </row>
    <row r="365" spans="1:17" s="3" customFormat="1" ht="12.75" customHeight="1" hidden="1" outlineLevel="2">
      <c r="A365" s="13" t="s">
        <v>625</v>
      </c>
      <c r="B365" s="14">
        <v>135.3</v>
      </c>
      <c r="C365" s="14"/>
      <c r="O365" s="2" t="s">
        <v>540</v>
      </c>
      <c r="P365" s="48">
        <v>15</v>
      </c>
      <c r="Q365" s="2"/>
    </row>
    <row r="366" spans="1:17" s="3" customFormat="1" ht="12.75" customHeight="1" hidden="1" outlineLevel="2">
      <c r="A366" s="13" t="s">
        <v>625</v>
      </c>
      <c r="B366" s="14"/>
      <c r="C366" s="14">
        <v>27</v>
      </c>
      <c r="O366" s="25" t="s">
        <v>540</v>
      </c>
      <c r="P366" s="48">
        <v>37.58</v>
      </c>
      <c r="Q366" s="25"/>
    </row>
    <row r="367" spans="1:17" s="3" customFormat="1" ht="12.75" customHeight="1" hidden="1" outlineLevel="2" collapsed="1">
      <c r="A367" s="13" t="s">
        <v>625</v>
      </c>
      <c r="B367" s="14">
        <f>SUBTOTAL(9,B364:B366)</f>
        <v>135.3</v>
      </c>
      <c r="C367" s="14">
        <f>SUBTOTAL(9,C364:C366)</f>
        <v>56</v>
      </c>
      <c r="O367" s="25" t="s">
        <v>540</v>
      </c>
      <c r="P367" s="48">
        <v>120</v>
      </c>
      <c r="Q367" s="25"/>
    </row>
    <row r="368" spans="1:17" s="3" customFormat="1" ht="12.75" customHeight="1" hidden="1" outlineLevel="2">
      <c r="A368" s="13" t="s">
        <v>588</v>
      </c>
      <c r="B368" s="16">
        <v>132.84</v>
      </c>
      <c r="C368" s="18"/>
      <c r="O368" s="23" t="s">
        <v>540</v>
      </c>
      <c r="P368" s="48">
        <v>14.3</v>
      </c>
      <c r="Q368" s="23"/>
    </row>
    <row r="369" spans="1:17" s="3" customFormat="1" ht="12.75" customHeight="1" hidden="1" outlineLevel="2" collapsed="1">
      <c r="A369" s="13" t="s">
        <v>588</v>
      </c>
      <c r="B369" s="16">
        <f>SUBTOTAL(9,B368:B368)</f>
        <v>132.84</v>
      </c>
      <c r="C369" s="18"/>
      <c r="O369" s="24" t="s">
        <v>1062</v>
      </c>
      <c r="P369" s="48">
        <v>47.17</v>
      </c>
      <c r="Q369" s="24"/>
    </row>
    <row r="370" spans="1:17" s="3" customFormat="1" ht="12.75" customHeight="1" outlineLevel="1" collapsed="1">
      <c r="A370" s="13" t="s">
        <v>619</v>
      </c>
      <c r="B370" s="16"/>
      <c r="C370" s="16">
        <v>89.41</v>
      </c>
      <c r="O370" s="24" t="s">
        <v>1062</v>
      </c>
      <c r="P370" s="48">
        <v>55.82</v>
      </c>
      <c r="Q370" s="24"/>
    </row>
    <row r="371" spans="1:17" s="3" customFormat="1" ht="12.75" customHeight="1" hidden="1" outlineLevel="2">
      <c r="A371" s="13" t="s">
        <v>619</v>
      </c>
      <c r="B371" s="16"/>
      <c r="C371" s="16">
        <v>124.29</v>
      </c>
      <c r="O371" s="24" t="s">
        <v>1062</v>
      </c>
      <c r="P371" s="48">
        <v>489.64</v>
      </c>
      <c r="Q371" s="24"/>
    </row>
    <row r="372" spans="1:17" s="3" customFormat="1" ht="12.75" customHeight="1" hidden="1" outlineLevel="2">
      <c r="A372" s="13" t="s">
        <v>619</v>
      </c>
      <c r="B372" s="16"/>
      <c r="C372" s="16">
        <v>3.85</v>
      </c>
      <c r="O372" s="25" t="s">
        <v>540</v>
      </c>
      <c r="P372" s="48">
        <v>1283.86</v>
      </c>
      <c r="Q372" s="27"/>
    </row>
    <row r="373" spans="1:17" s="3" customFormat="1" ht="12.75" customHeight="1" hidden="1" outlineLevel="2">
      <c r="A373" s="13" t="s">
        <v>619</v>
      </c>
      <c r="B373" s="16"/>
      <c r="C373" s="16">
        <v>25.275</v>
      </c>
      <c r="O373" s="25" t="s">
        <v>540</v>
      </c>
      <c r="P373" s="48">
        <v>295.15</v>
      </c>
      <c r="Q373" s="25"/>
    </row>
    <row r="374" spans="1:17" s="3" customFormat="1" ht="12.75" customHeight="1" hidden="1" outlineLevel="2">
      <c r="A374" s="13" t="s">
        <v>619</v>
      </c>
      <c r="B374" s="14"/>
      <c r="C374" s="14">
        <v>0.15</v>
      </c>
      <c r="O374" s="25" t="s">
        <v>540</v>
      </c>
      <c r="P374" s="48">
        <v>198.77</v>
      </c>
      <c r="Q374" s="25"/>
    </row>
    <row r="375" spans="1:17" s="3" customFormat="1" ht="12.75" customHeight="1" hidden="1" outlineLevel="2">
      <c r="A375" s="13" t="s">
        <v>619</v>
      </c>
      <c r="B375" s="14">
        <v>124.01</v>
      </c>
      <c r="C375" s="14">
        <v>1.23</v>
      </c>
      <c r="O375" s="25" t="s">
        <v>540</v>
      </c>
      <c r="P375" s="48">
        <v>31.52</v>
      </c>
      <c r="Q375" s="25"/>
    </row>
    <row r="376" spans="1:17" s="3" customFormat="1" ht="12.75" customHeight="1" hidden="1" outlineLevel="2">
      <c r="A376" s="13" t="s">
        <v>619</v>
      </c>
      <c r="B376" s="14"/>
      <c r="C376" s="14">
        <v>78</v>
      </c>
      <c r="O376" s="25" t="s">
        <v>540</v>
      </c>
      <c r="P376" s="48">
        <v>8.87</v>
      </c>
      <c r="Q376" s="25"/>
    </row>
    <row r="377" spans="1:17" s="3" customFormat="1" ht="12.75" customHeight="1" hidden="1" outlineLevel="2" collapsed="1">
      <c r="A377" s="13" t="s">
        <v>619</v>
      </c>
      <c r="B377" s="14">
        <f>SUBTOTAL(9,B370:B376)</f>
        <v>124.01</v>
      </c>
      <c r="C377" s="14">
        <f>SUBTOTAL(9,C370:C376)</f>
        <v>322.205</v>
      </c>
      <c r="O377" s="25" t="s">
        <v>540</v>
      </c>
      <c r="P377" s="48">
        <v>16.64</v>
      </c>
      <c r="Q377" s="25"/>
    </row>
    <row r="378" spans="1:17" s="3" customFormat="1" ht="12.75" customHeight="1" hidden="1" outlineLevel="2">
      <c r="A378" s="13" t="s">
        <v>656</v>
      </c>
      <c r="B378" s="14">
        <v>104.17</v>
      </c>
      <c r="C378" s="17"/>
      <c r="O378" s="25" t="s">
        <v>540</v>
      </c>
      <c r="P378" s="48">
        <v>41.81</v>
      </c>
      <c r="Q378" s="25"/>
    </row>
    <row r="379" spans="1:17" s="3" customFormat="1" ht="12.75" customHeight="1" hidden="1" outlineLevel="2" collapsed="1">
      <c r="A379" s="13" t="s">
        <v>656</v>
      </c>
      <c r="B379" s="14">
        <f>SUBTOTAL(9,B378:B378)</f>
        <v>104.17</v>
      </c>
      <c r="C379" s="17"/>
      <c r="O379" s="25" t="s">
        <v>540</v>
      </c>
      <c r="P379" s="48">
        <v>78.62</v>
      </c>
      <c r="Q379" s="25"/>
    </row>
    <row r="380" spans="1:17" s="3" customFormat="1" ht="12.75" customHeight="1" hidden="1" outlineLevel="2">
      <c r="A380" s="13" t="s">
        <v>662</v>
      </c>
      <c r="B380" s="14">
        <v>43.12</v>
      </c>
      <c r="C380" s="14">
        <v>3.1</v>
      </c>
      <c r="O380" s="25" t="s">
        <v>540</v>
      </c>
      <c r="P380" s="48">
        <v>64.56</v>
      </c>
      <c r="Q380" s="25"/>
    </row>
    <row r="381" spans="1:17" s="3" customFormat="1" ht="12.75" customHeight="1" hidden="1" outlineLevel="2" collapsed="1">
      <c r="A381" s="15" t="s">
        <v>662</v>
      </c>
      <c r="B381" s="14">
        <f>SUBTOTAL(9,B380:B380)</f>
        <v>43.12</v>
      </c>
      <c r="C381" s="14">
        <f>SUBTOTAL(9,C380:C380)</f>
        <v>3.1</v>
      </c>
      <c r="O381" s="25" t="s">
        <v>540</v>
      </c>
      <c r="P381" s="48">
        <v>9.25</v>
      </c>
      <c r="Q381" s="25"/>
    </row>
    <row r="382" spans="1:17" s="3" customFormat="1" ht="12.75" customHeight="1" hidden="1" outlineLevel="2">
      <c r="A382" s="13" t="s">
        <v>600</v>
      </c>
      <c r="B382" s="16">
        <v>41.59</v>
      </c>
      <c r="C382" s="18"/>
      <c r="O382" s="25" t="s">
        <v>540</v>
      </c>
      <c r="P382" s="48">
        <v>64.56</v>
      </c>
      <c r="Q382" s="25"/>
    </row>
    <row r="383" spans="1:17" s="3" customFormat="1" ht="12.75" customHeight="1" outlineLevel="1" collapsed="1">
      <c r="A383" s="13" t="s">
        <v>600</v>
      </c>
      <c r="B383" s="16">
        <f>SUBTOTAL(9,B382:B382)</f>
        <v>41.59</v>
      </c>
      <c r="C383" s="18"/>
      <c r="O383" s="25" t="s">
        <v>540</v>
      </c>
      <c r="P383" s="48">
        <v>44.62</v>
      </c>
      <c r="Q383" s="25"/>
    </row>
    <row r="384" spans="1:17" s="3" customFormat="1" ht="12.75" customHeight="1" hidden="1" outlineLevel="2">
      <c r="A384" s="13" t="s">
        <v>699</v>
      </c>
      <c r="B384" s="16">
        <v>34</v>
      </c>
      <c r="C384" s="16"/>
      <c r="O384" s="25" t="s">
        <v>540</v>
      </c>
      <c r="P384" s="48">
        <v>18.4</v>
      </c>
      <c r="Q384" s="25"/>
    </row>
    <row r="385" spans="1:17" s="3" customFormat="1" ht="12.75" customHeight="1" outlineLevel="1" collapsed="1">
      <c r="A385" s="13" t="s">
        <v>699</v>
      </c>
      <c r="B385" s="16">
        <f>SUBTOTAL(9,B384:B384)</f>
        <v>34</v>
      </c>
      <c r="C385" s="18"/>
      <c r="O385" s="25" t="s">
        <v>540</v>
      </c>
      <c r="P385" s="48">
        <v>12</v>
      </c>
      <c r="Q385" s="25"/>
    </row>
    <row r="386" spans="1:17" s="3" customFormat="1" ht="12.75" customHeight="1" hidden="1" outlineLevel="2">
      <c r="A386" s="13" t="s">
        <v>610</v>
      </c>
      <c r="B386" s="16"/>
      <c r="C386" s="16">
        <v>19.16</v>
      </c>
      <c r="O386" s="27" t="s">
        <v>540</v>
      </c>
      <c r="P386" s="48">
        <v>190.64</v>
      </c>
      <c r="Q386" s="27"/>
    </row>
    <row r="387" spans="1:17" s="3" customFormat="1" ht="12.75" customHeight="1" hidden="1" outlineLevel="2">
      <c r="A387" s="13" t="s">
        <v>610</v>
      </c>
      <c r="B387" s="16"/>
      <c r="C387" s="16">
        <v>65.31</v>
      </c>
      <c r="O387" s="25" t="s">
        <v>540</v>
      </c>
      <c r="P387" s="48">
        <v>200.52</v>
      </c>
      <c r="Q387" s="25"/>
    </row>
    <row r="388" spans="1:17" s="3" customFormat="1" ht="12.75" customHeight="1" hidden="1" outlineLevel="2">
      <c r="A388" s="13" t="s">
        <v>610</v>
      </c>
      <c r="B388" s="16"/>
      <c r="C388" s="16">
        <v>15.53</v>
      </c>
      <c r="O388" s="25" t="s">
        <v>540</v>
      </c>
      <c r="P388" s="48">
        <v>79.57</v>
      </c>
      <c r="Q388" s="25"/>
    </row>
    <row r="389" spans="1:17" s="3" customFormat="1" ht="12.75" customHeight="1" outlineLevel="1" collapsed="1">
      <c r="A389" s="13" t="s">
        <v>610</v>
      </c>
      <c r="B389" s="14"/>
      <c r="C389" s="14">
        <v>105</v>
      </c>
      <c r="O389" s="25" t="s">
        <v>540</v>
      </c>
      <c r="P389" s="48">
        <v>330.78</v>
      </c>
      <c r="Q389" s="25"/>
    </row>
    <row r="390" spans="1:17" s="3" customFormat="1" ht="12.75" customHeight="1" hidden="1" outlineLevel="2">
      <c r="A390" s="13" t="s">
        <v>610</v>
      </c>
      <c r="B390" s="14"/>
      <c r="C390" s="14">
        <v>0.25</v>
      </c>
      <c r="O390" s="24" t="s">
        <v>540</v>
      </c>
      <c r="P390" s="48">
        <v>16.84</v>
      </c>
      <c r="Q390" s="24"/>
    </row>
    <row r="391" spans="1:17" s="3" customFormat="1" ht="12.75" customHeight="1" outlineLevel="1" collapsed="1">
      <c r="A391" s="13" t="s">
        <v>610</v>
      </c>
      <c r="B391" s="14">
        <v>26</v>
      </c>
      <c r="C391" s="14"/>
      <c r="O391" s="24" t="s">
        <v>540</v>
      </c>
      <c r="P391" s="48">
        <v>59.05</v>
      </c>
      <c r="Q391" s="24"/>
    </row>
    <row r="392" spans="1:17" s="3" customFormat="1" ht="12.75" customHeight="1" hidden="1" outlineLevel="2" collapsed="1">
      <c r="A392" s="13" t="s">
        <v>610</v>
      </c>
      <c r="B392" s="14">
        <f>SUBTOTAL(9,B386:B391)</f>
        <v>26</v>
      </c>
      <c r="C392" s="14">
        <f>SUBTOTAL(9,C386:C391)</f>
        <v>205.25</v>
      </c>
      <c r="O392" s="25" t="s">
        <v>540</v>
      </c>
      <c r="P392" s="48">
        <v>223.21</v>
      </c>
      <c r="Q392" s="25">
        <v>4.2</v>
      </c>
    </row>
    <row r="393" spans="1:17" s="3" customFormat="1" ht="12.75" customHeight="1" hidden="1" outlineLevel="2">
      <c r="A393" s="13" t="s">
        <v>608</v>
      </c>
      <c r="B393" s="16"/>
      <c r="C393" s="16">
        <v>15.87</v>
      </c>
      <c r="O393" s="25" t="s">
        <v>540</v>
      </c>
      <c r="P393" s="48">
        <v>149.77</v>
      </c>
      <c r="Q393" s="25"/>
    </row>
    <row r="394" spans="1:17" s="3" customFormat="1" ht="12.75" customHeight="1" hidden="1" outlineLevel="2" collapsed="1">
      <c r="A394" s="13" t="s">
        <v>608</v>
      </c>
      <c r="B394" s="16"/>
      <c r="C394" s="16">
        <v>28.2</v>
      </c>
      <c r="O394" s="25" t="s">
        <v>540</v>
      </c>
      <c r="P394" s="48">
        <v>58.56</v>
      </c>
      <c r="Q394" s="25"/>
    </row>
    <row r="395" spans="1:17" s="3" customFormat="1" ht="12.75" customHeight="1" hidden="1" outlineLevel="2">
      <c r="A395" s="13" t="s">
        <v>608</v>
      </c>
      <c r="B395" s="16"/>
      <c r="C395" s="16">
        <v>19.605</v>
      </c>
      <c r="O395" s="23" t="s">
        <v>1062</v>
      </c>
      <c r="P395" s="48">
        <v>7.06</v>
      </c>
      <c r="Q395" s="23"/>
    </row>
    <row r="396" spans="1:17" s="3" customFormat="1" ht="12.75" customHeight="1" hidden="1" outlineLevel="2">
      <c r="A396" s="13" t="s">
        <v>608</v>
      </c>
      <c r="B396" s="14"/>
      <c r="C396" s="14">
        <v>123.81</v>
      </c>
      <c r="O396" s="23" t="s">
        <v>540</v>
      </c>
      <c r="P396" s="48">
        <v>8.71</v>
      </c>
      <c r="Q396" s="23"/>
    </row>
    <row r="397" spans="1:17" s="3" customFormat="1" ht="12.75" customHeight="1" hidden="1" outlineLevel="2">
      <c r="A397" s="13" t="s">
        <v>608</v>
      </c>
      <c r="B397" s="14"/>
      <c r="C397" s="14">
        <v>21.59</v>
      </c>
      <c r="O397" s="23" t="s">
        <v>540</v>
      </c>
      <c r="P397" s="48">
        <v>119.35</v>
      </c>
      <c r="Q397" s="23"/>
    </row>
    <row r="398" spans="1:17" s="3" customFormat="1" ht="12.75" customHeight="1" hidden="1" outlineLevel="2">
      <c r="A398" s="13" t="s">
        <v>608</v>
      </c>
      <c r="B398" s="14"/>
      <c r="C398" s="14">
        <v>21.79</v>
      </c>
      <c r="O398" s="27" t="s">
        <v>540</v>
      </c>
      <c r="P398" s="48">
        <v>102.9</v>
      </c>
      <c r="Q398" s="27"/>
    </row>
    <row r="399" spans="1:17" s="3" customFormat="1" ht="12.75" customHeight="1" outlineLevel="1" collapsed="1">
      <c r="A399" s="13" t="s">
        <v>608</v>
      </c>
      <c r="B399" s="14"/>
      <c r="C399" s="14">
        <v>26.53</v>
      </c>
      <c r="O399" s="27" t="s">
        <v>540</v>
      </c>
      <c r="P399" s="48">
        <v>51.43</v>
      </c>
      <c r="Q399" s="27"/>
    </row>
    <row r="400" spans="1:17" s="3" customFormat="1" ht="12.75" customHeight="1" hidden="1" outlineLevel="2">
      <c r="A400" s="13" t="s">
        <v>608</v>
      </c>
      <c r="B400" s="14"/>
      <c r="C400" s="14">
        <v>27.81</v>
      </c>
      <c r="O400" s="27" t="s">
        <v>540</v>
      </c>
      <c r="P400" s="48">
        <v>6.9</v>
      </c>
      <c r="Q400" s="27"/>
    </row>
    <row r="401" spans="1:17" s="3" customFormat="1" ht="12.75" customHeight="1" outlineLevel="1" collapsed="1">
      <c r="A401" s="13" t="s">
        <v>608</v>
      </c>
      <c r="B401" s="14"/>
      <c r="C401" s="14">
        <v>39.75</v>
      </c>
      <c r="O401" s="23" t="s">
        <v>540</v>
      </c>
      <c r="P401" s="48">
        <v>66.12</v>
      </c>
      <c r="Q401" s="23"/>
    </row>
    <row r="402" spans="1:17" s="3" customFormat="1" ht="12.75" customHeight="1" hidden="1" outlineLevel="2">
      <c r="A402" s="13" t="s">
        <v>608</v>
      </c>
      <c r="B402" s="14"/>
      <c r="C402" s="14">
        <v>17.2</v>
      </c>
      <c r="O402" s="23" t="s">
        <v>540</v>
      </c>
      <c r="P402" s="49">
        <v>39.29</v>
      </c>
      <c r="Q402" s="23"/>
    </row>
    <row r="403" spans="1:17" s="3" customFormat="1" ht="12.75" customHeight="1" outlineLevel="1" collapsed="1">
      <c r="A403" s="13" t="s">
        <v>608</v>
      </c>
      <c r="B403" s="14"/>
      <c r="C403" s="14">
        <v>12.39</v>
      </c>
      <c r="O403" s="23" t="s">
        <v>540</v>
      </c>
      <c r="P403" s="49">
        <v>197.26</v>
      </c>
      <c r="Q403"/>
    </row>
    <row r="404" spans="1:17" s="3" customFormat="1" ht="12.75" customHeight="1" hidden="1" outlineLevel="2">
      <c r="A404" s="13" t="s">
        <v>608</v>
      </c>
      <c r="B404" s="14"/>
      <c r="C404" s="14">
        <v>4.79</v>
      </c>
      <c r="O404" s="27" t="s">
        <v>540</v>
      </c>
      <c r="P404" s="48">
        <v>49.08</v>
      </c>
      <c r="Q404" s="27"/>
    </row>
    <row r="405" spans="1:17" s="3" customFormat="1" ht="12.75" customHeight="1" outlineLevel="1" collapsed="1">
      <c r="A405" s="13" t="s">
        <v>608</v>
      </c>
      <c r="B405" s="14">
        <v>11.33</v>
      </c>
      <c r="C405" s="14"/>
      <c r="O405" s="27" t="s">
        <v>540</v>
      </c>
      <c r="P405" s="48">
        <v>73.33</v>
      </c>
      <c r="Q405" s="27"/>
    </row>
    <row r="406" spans="1:17" s="3" customFormat="1" ht="12.75" customHeight="1" hidden="1" outlineLevel="2">
      <c r="A406" s="13" t="s">
        <v>608</v>
      </c>
      <c r="B406" s="14"/>
      <c r="C406" s="14">
        <v>49.44</v>
      </c>
      <c r="O406" s="23" t="s">
        <v>540</v>
      </c>
      <c r="P406" s="48">
        <v>25</v>
      </c>
      <c r="Q406" s="23"/>
    </row>
    <row r="407" spans="1:17" s="3" customFormat="1" ht="12.75" customHeight="1" outlineLevel="1" collapsed="1">
      <c r="A407" s="13" t="s">
        <v>608</v>
      </c>
      <c r="B407" s="14"/>
      <c r="C407" s="14">
        <v>13.6</v>
      </c>
      <c r="O407" s="23" t="s">
        <v>540</v>
      </c>
      <c r="P407" s="48">
        <v>10.17</v>
      </c>
      <c r="Q407" s="23"/>
    </row>
    <row r="408" spans="1:17" s="3" customFormat="1" ht="12.75" customHeight="1" outlineLevel="2" collapsed="1">
      <c r="A408" s="13" t="s">
        <v>608</v>
      </c>
      <c r="B408" s="14">
        <f>SUBTOTAL(9,B393:B407)</f>
        <v>11.33</v>
      </c>
      <c r="C408" s="14">
        <f>SUBTOTAL(9,C393:C407)</f>
        <v>422.375</v>
      </c>
      <c r="O408" s="23" t="s">
        <v>540</v>
      </c>
      <c r="P408" s="48">
        <v>13.56</v>
      </c>
      <c r="Q408" s="23"/>
    </row>
    <row r="409" spans="1:17" s="3" customFormat="1" ht="12.75" customHeight="1" outlineLevel="2">
      <c r="A409" s="13" t="s">
        <v>618</v>
      </c>
      <c r="B409" s="14"/>
      <c r="C409" s="14">
        <v>0.96</v>
      </c>
      <c r="O409" s="23" t="s">
        <v>540</v>
      </c>
      <c r="P409" s="48">
        <v>15.35</v>
      </c>
      <c r="Q409" s="23"/>
    </row>
    <row r="410" spans="1:17" s="3" customFormat="1" ht="12.75" customHeight="1" outlineLevel="2" collapsed="1">
      <c r="A410" s="13" t="s">
        <v>618</v>
      </c>
      <c r="B410" s="17"/>
      <c r="C410" s="14">
        <f>SUBTOTAL(9,C409:C409)</f>
        <v>0.96</v>
      </c>
      <c r="O410" s="23" t="s">
        <v>540</v>
      </c>
      <c r="P410" s="48">
        <v>33.67</v>
      </c>
      <c r="Q410" s="23"/>
    </row>
    <row r="411" spans="1:17" s="3" customFormat="1" ht="12.75" customHeight="1" outlineLevel="2">
      <c r="A411" s="19" t="s">
        <v>714</v>
      </c>
      <c r="B411" s="12">
        <f>SUBTOTAL(9,B2:B409)</f>
        <v>97197.3049999999</v>
      </c>
      <c r="C411" s="12">
        <f>SUBTOTAL(9,C2:C409)</f>
        <v>5241.262199999998</v>
      </c>
      <c r="O411" s="27" t="s">
        <v>540</v>
      </c>
      <c r="P411" s="48">
        <v>17.26</v>
      </c>
      <c r="Q411" s="27"/>
    </row>
    <row r="412" spans="1:17" s="3" customFormat="1" ht="24.75" customHeight="1" outlineLevel="2">
      <c r="A412" s="3" t="s">
        <v>155</v>
      </c>
      <c r="B412" s="9" t="s">
        <v>537</v>
      </c>
      <c r="C412" s="9" t="s">
        <v>1027</v>
      </c>
      <c r="O412" s="23" t="s">
        <v>540</v>
      </c>
      <c r="P412" s="48">
        <v>20</v>
      </c>
      <c r="Q412" s="23"/>
    </row>
    <row r="413" spans="1:17" s="3" customFormat="1" ht="24.75" customHeight="1" outlineLevel="2">
      <c r="A413" s="3" t="s">
        <v>542</v>
      </c>
      <c r="B413" s="9">
        <v>59974.935</v>
      </c>
      <c r="C413" s="9"/>
      <c r="F413" s="9"/>
      <c r="O413" s="27" t="s">
        <v>540</v>
      </c>
      <c r="P413" s="48">
        <v>55.75</v>
      </c>
      <c r="Q413" s="27"/>
    </row>
    <row r="414" spans="1:17" s="3" customFormat="1" ht="24.75" customHeight="1" outlineLevel="1">
      <c r="A414" s="3" t="s">
        <v>604</v>
      </c>
      <c r="B414" s="9">
        <v>13186.5</v>
      </c>
      <c r="O414" s="27" t="s">
        <v>540</v>
      </c>
      <c r="P414" s="48">
        <v>159.62</v>
      </c>
      <c r="Q414" s="27"/>
    </row>
    <row r="415" spans="4:16" s="3" customFormat="1" ht="24.75" customHeight="1" hidden="1" outlineLevel="2">
      <c r="D415" s="3" t="s">
        <v>934</v>
      </c>
      <c r="E415" s="9"/>
      <c r="F415" s="9"/>
      <c r="O415" s="27" t="s">
        <v>540</v>
      </c>
      <c r="P415" s="48">
        <v>107.57</v>
      </c>
    </row>
    <row r="416" spans="5:17" s="3" customFormat="1" ht="24.75" customHeight="1" hidden="1" outlineLevel="2">
      <c r="E416" s="9"/>
      <c r="F416" s="9"/>
      <c r="O416" s="27" t="s">
        <v>540</v>
      </c>
      <c r="P416" s="48">
        <v>33.77</v>
      </c>
      <c r="Q416" s="27"/>
    </row>
    <row r="417" spans="5:17" s="3" customFormat="1" ht="24.75" customHeight="1" hidden="1" outlineLevel="2">
      <c r="E417" s="9"/>
      <c r="F417" s="9"/>
      <c r="O417" s="27" t="s">
        <v>540</v>
      </c>
      <c r="P417" s="48">
        <v>33.35</v>
      </c>
      <c r="Q417" s="27"/>
    </row>
    <row r="418" spans="5:16" s="3" customFormat="1" ht="24.75" customHeight="1" hidden="1" outlineLevel="2">
      <c r="E418" s="9"/>
      <c r="F418" s="9"/>
      <c r="O418" s="3" t="s">
        <v>540</v>
      </c>
      <c r="P418" s="48">
        <v>2</v>
      </c>
    </row>
    <row r="419" spans="5:16" s="3" customFormat="1" ht="24.75" customHeight="1" hidden="1" outlineLevel="2">
      <c r="E419" s="9"/>
      <c r="F419" s="9"/>
      <c r="O419" s="27" t="s">
        <v>540</v>
      </c>
      <c r="P419" s="48">
        <v>6.69</v>
      </c>
    </row>
    <row r="420" spans="5:17" s="3" customFormat="1" ht="24.75" customHeight="1" hidden="1" outlineLevel="2">
      <c r="E420" s="9"/>
      <c r="F420" s="9"/>
      <c r="O420" s="23" t="s">
        <v>540</v>
      </c>
      <c r="P420" s="48">
        <v>169</v>
      </c>
      <c r="Q420" s="23"/>
    </row>
    <row r="421" spans="5:17" s="3" customFormat="1" ht="24.75" customHeight="1" hidden="1" outlineLevel="2">
      <c r="E421" s="9"/>
      <c r="F421" s="9"/>
      <c r="O421" s="27" t="s">
        <v>540</v>
      </c>
      <c r="P421" s="48">
        <v>263.54</v>
      </c>
      <c r="Q421" s="27"/>
    </row>
    <row r="422" spans="5:17" s="3" customFormat="1" ht="24.75" customHeight="1" hidden="1" outlineLevel="2">
      <c r="E422" s="9"/>
      <c r="F422" s="9"/>
      <c r="O422" s="27" t="s">
        <v>540</v>
      </c>
      <c r="P422" s="48">
        <v>25</v>
      </c>
      <c r="Q422" s="27"/>
    </row>
    <row r="423" spans="5:17" s="3" customFormat="1" ht="24.75" customHeight="1" hidden="1" outlineLevel="2">
      <c r="E423" s="9"/>
      <c r="F423" s="9"/>
      <c r="O423" s="27" t="s">
        <v>540</v>
      </c>
      <c r="P423" s="48">
        <v>32.23</v>
      </c>
      <c r="Q423" s="27"/>
    </row>
    <row r="424" spans="5:17" s="3" customFormat="1" ht="24.75" customHeight="1" hidden="1" outlineLevel="2">
      <c r="E424" s="9"/>
      <c r="F424" s="9"/>
      <c r="O424" s="23" t="s">
        <v>1140</v>
      </c>
      <c r="P424" s="48">
        <v>10</v>
      </c>
      <c r="Q424" s="23"/>
    </row>
    <row r="425" spans="5:17" s="3" customFormat="1" ht="24.75" customHeight="1" hidden="1" outlineLevel="2">
      <c r="E425" s="9"/>
      <c r="F425" s="9"/>
      <c r="O425" s="24" t="s">
        <v>849</v>
      </c>
      <c r="P425" s="48">
        <v>306</v>
      </c>
      <c r="Q425" s="24"/>
    </row>
    <row r="426" spans="5:17" s="3" customFormat="1" ht="24.75" customHeight="1" hidden="1" outlineLevel="2">
      <c r="E426" s="9"/>
      <c r="F426" s="9"/>
      <c r="O426" s="27" t="s">
        <v>716</v>
      </c>
      <c r="P426" s="48"/>
      <c r="Q426" s="27"/>
    </row>
    <row r="427" spans="5:17" s="3" customFormat="1" ht="24.75" customHeight="1" hidden="1" outlineLevel="2">
      <c r="E427" s="9"/>
      <c r="F427" s="9"/>
      <c r="O427" s="24" t="s">
        <v>1057</v>
      </c>
      <c r="P427" s="48">
        <v>48.18</v>
      </c>
      <c r="Q427" s="24"/>
    </row>
    <row r="428" spans="5:17" s="3" customFormat="1" ht="24.75" customHeight="1" hidden="1" outlineLevel="2">
      <c r="E428" s="9"/>
      <c r="F428" s="9"/>
      <c r="O428" s="48" t="s">
        <v>1005</v>
      </c>
      <c r="P428" s="48"/>
      <c r="Q428" s="48">
        <v>77.26</v>
      </c>
    </row>
    <row r="429" spans="5:17" s="3" customFormat="1" ht="24.75" customHeight="1" hidden="1" outlineLevel="2">
      <c r="E429" s="9"/>
      <c r="F429" s="9"/>
      <c r="O429" s="23" t="s">
        <v>724</v>
      </c>
      <c r="P429" s="46">
        <v>50</v>
      </c>
      <c r="Q429" s="23"/>
    </row>
    <row r="430" spans="1:17" s="3" customFormat="1" ht="24.75" customHeight="1" outlineLevel="1" collapsed="1">
      <c r="A430" s="3" t="s">
        <v>153</v>
      </c>
      <c r="B430" s="9">
        <v>7998.79</v>
      </c>
      <c r="C430" s="9">
        <v>3870.9853</v>
      </c>
      <c r="O430" s="27" t="s">
        <v>724</v>
      </c>
      <c r="P430" s="50">
        <v>221</v>
      </c>
      <c r="Q430" s="27"/>
    </row>
    <row r="431" spans="5:17" s="3" customFormat="1" ht="24.75" customHeight="1" hidden="1" outlineLevel="2">
      <c r="E431" s="9"/>
      <c r="F431" s="9"/>
      <c r="O431" s="23" t="s">
        <v>805</v>
      </c>
      <c r="P431" s="23">
        <v>243</v>
      </c>
      <c r="Q431" s="23"/>
    </row>
    <row r="432" spans="1:17" s="3" customFormat="1" ht="24.75" customHeight="1" outlineLevel="1" collapsed="1">
      <c r="A432" s="3" t="s">
        <v>794</v>
      </c>
      <c r="B432" s="9">
        <v>7746.88</v>
      </c>
      <c r="C432" s="9">
        <v>1417</v>
      </c>
      <c r="O432" s="23" t="s">
        <v>933</v>
      </c>
      <c r="P432" s="46">
        <v>60.7</v>
      </c>
      <c r="Q432" s="23"/>
    </row>
    <row r="433" spans="1:17" s="3" customFormat="1" ht="24.75" customHeight="1">
      <c r="A433" s="3" t="s">
        <v>540</v>
      </c>
      <c r="B433" s="9">
        <v>6366.22</v>
      </c>
      <c r="C433" s="9">
        <v>4.2</v>
      </c>
      <c r="O433" s="25" t="s">
        <v>701</v>
      </c>
      <c r="P433" s="46">
        <v>1.75</v>
      </c>
      <c r="Q433" s="25"/>
    </row>
    <row r="434" spans="1:17" s="3" customFormat="1" ht="24.75" customHeight="1">
      <c r="A434" s="3" t="s">
        <v>152</v>
      </c>
      <c r="B434" s="9">
        <v>2281.6</v>
      </c>
      <c r="C434" s="9">
        <v>179.17</v>
      </c>
      <c r="O434" s="25" t="s">
        <v>701</v>
      </c>
      <c r="P434" s="46">
        <v>10</v>
      </c>
      <c r="Q434" s="25"/>
    </row>
    <row r="435" spans="1:17" s="3" customFormat="1" ht="24.75" customHeight="1">
      <c r="A435" s="3" t="s">
        <v>620</v>
      </c>
      <c r="B435" s="9">
        <v>932.37</v>
      </c>
      <c r="C435" s="9">
        <v>608.1211</v>
      </c>
      <c r="O435" s="27" t="s">
        <v>701</v>
      </c>
      <c r="P435" s="46">
        <v>30</v>
      </c>
      <c r="Q435" s="27"/>
    </row>
    <row r="436" spans="1:17" s="3" customFormat="1" ht="24.75" customHeight="1">
      <c r="A436" s="3" t="s">
        <v>1010</v>
      </c>
      <c r="B436" s="9">
        <v>911.01</v>
      </c>
      <c r="C436" s="9"/>
      <c r="O436" s="24" t="s">
        <v>1053</v>
      </c>
      <c r="P436" s="24"/>
      <c r="Q436" s="48">
        <v>14.785</v>
      </c>
    </row>
    <row r="437" spans="1:17" s="3" customFormat="1" ht="24.75" customHeight="1">
      <c r="A437" s="3" t="s">
        <v>670</v>
      </c>
      <c r="B437" s="9">
        <v>410.67</v>
      </c>
      <c r="C437" s="9">
        <v>136.935</v>
      </c>
      <c r="O437" s="25" t="s">
        <v>608</v>
      </c>
      <c r="P437" s="25"/>
      <c r="Q437" s="48">
        <v>15.87</v>
      </c>
    </row>
    <row r="438" spans="1:17" s="3" customFormat="1" ht="24.75" customHeight="1">
      <c r="A438" s="3" t="s">
        <v>608</v>
      </c>
      <c r="B438" s="9">
        <v>141.62</v>
      </c>
      <c r="C438" s="9">
        <v>813.46</v>
      </c>
      <c r="O438" s="25" t="s">
        <v>608</v>
      </c>
      <c r="P438" s="25"/>
      <c r="Q438" s="48">
        <v>47.805</v>
      </c>
    </row>
    <row r="439" spans="1:17" s="3" customFormat="1" ht="24.75" customHeight="1">
      <c r="A439" s="3" t="s">
        <v>154</v>
      </c>
      <c r="B439" s="9">
        <f>SUM(B413:B438)</f>
        <v>99950.59499999999</v>
      </c>
      <c r="C439" s="9">
        <f>SUM(C413:C438)</f>
        <v>7029.871400000001</v>
      </c>
      <c r="O439" s="25" t="s">
        <v>608</v>
      </c>
      <c r="P439" s="25"/>
      <c r="Q439" s="48">
        <v>145.79</v>
      </c>
    </row>
    <row r="440" spans="2:17" s="3" customFormat="1" ht="24.75" customHeight="1">
      <c r="B440" s="9"/>
      <c r="C440" s="9"/>
      <c r="O440" s="27" t="s">
        <v>608</v>
      </c>
      <c r="P440" s="27"/>
      <c r="Q440" s="48">
        <v>35.07</v>
      </c>
    </row>
    <row r="441" spans="2:17" s="3" customFormat="1" ht="24.75" customHeight="1">
      <c r="B441" s="9"/>
      <c r="C441" s="9"/>
      <c r="O441" s="23" t="s">
        <v>1038</v>
      </c>
      <c r="P441" s="23"/>
      <c r="Q441" s="48">
        <v>22.55</v>
      </c>
    </row>
    <row r="442" spans="2:17" s="3" customFormat="1" ht="24.75" customHeight="1">
      <c r="B442" s="9"/>
      <c r="C442" s="9"/>
      <c r="O442" s="23" t="s">
        <v>1038</v>
      </c>
      <c r="P442"/>
      <c r="Q442" s="49">
        <v>46.27</v>
      </c>
    </row>
    <row r="443" spans="2:17" s="3" customFormat="1" ht="24.75" customHeight="1">
      <c r="B443" s="9"/>
      <c r="C443" s="9"/>
      <c r="O443" s="23" t="s">
        <v>1038</v>
      </c>
      <c r="P443"/>
      <c r="Q443" s="48">
        <v>8.57</v>
      </c>
    </row>
    <row r="444" spans="2:17" s="3" customFormat="1" ht="24.75" customHeight="1">
      <c r="B444" s="9"/>
      <c r="C444" s="9"/>
      <c r="O444" s="27" t="s">
        <v>608</v>
      </c>
      <c r="P444" s="27"/>
      <c r="Q444" s="48">
        <v>46.37</v>
      </c>
    </row>
    <row r="445" spans="2:17" s="3" customFormat="1" ht="24.75" customHeight="1">
      <c r="B445" s="9"/>
      <c r="C445" s="9"/>
      <c r="O445" s="23" t="s">
        <v>1038</v>
      </c>
      <c r="P445" s="23"/>
      <c r="Q445" s="48">
        <v>2.55</v>
      </c>
    </row>
    <row r="446" spans="2:17" s="3" customFormat="1" ht="24.75" customHeight="1">
      <c r="B446" s="9"/>
      <c r="C446" s="9"/>
      <c r="O446" s="27" t="s">
        <v>608</v>
      </c>
      <c r="P446" s="27"/>
      <c r="Q446" s="48">
        <v>4.79</v>
      </c>
    </row>
    <row r="447" spans="2:17" s="3" customFormat="1" ht="24.75" customHeight="1">
      <c r="B447" s="9"/>
      <c r="C447" s="9"/>
      <c r="O447" s="23" t="s">
        <v>1038</v>
      </c>
      <c r="P447" s="46">
        <v>0.29</v>
      </c>
      <c r="Q447" s="48"/>
    </row>
    <row r="448" spans="2:17" s="3" customFormat="1" ht="24.75" customHeight="1">
      <c r="B448" s="9"/>
      <c r="C448" s="9"/>
      <c r="O448" s="23" t="s">
        <v>1038</v>
      </c>
      <c r="P448" s="46"/>
      <c r="Q448" s="48">
        <v>360</v>
      </c>
    </row>
    <row r="449" spans="2:17" s="3" customFormat="1" ht="24.75" customHeight="1">
      <c r="B449" s="9"/>
      <c r="C449" s="9"/>
      <c r="O449" s="3" t="s">
        <v>608</v>
      </c>
      <c r="P449" s="46">
        <v>11.33</v>
      </c>
      <c r="Q449" s="48"/>
    </row>
    <row r="450" spans="2:17" s="3" customFormat="1" ht="24.75" customHeight="1">
      <c r="B450" s="9"/>
      <c r="C450" s="9"/>
      <c r="O450" s="3" t="s">
        <v>608</v>
      </c>
      <c r="P450" s="46"/>
      <c r="Q450" s="48">
        <v>49.44</v>
      </c>
    </row>
    <row r="451" spans="2:17" s="3" customFormat="1" ht="24.75" customHeight="1">
      <c r="B451" s="9"/>
      <c r="C451" s="9"/>
      <c r="O451" s="3" t="s">
        <v>608</v>
      </c>
      <c r="P451" s="46"/>
      <c r="Q451" s="48">
        <v>13.6</v>
      </c>
    </row>
    <row r="452" spans="2:17" s="3" customFormat="1" ht="24.75" customHeight="1">
      <c r="B452" s="9"/>
      <c r="C452" s="9"/>
      <c r="O452" s="23" t="s">
        <v>608</v>
      </c>
      <c r="P452" s="46">
        <v>15</v>
      </c>
      <c r="Q452" s="48"/>
    </row>
    <row r="453" spans="2:17" s="3" customFormat="1" ht="24.75" customHeight="1">
      <c r="B453" s="9"/>
      <c r="C453" s="9"/>
      <c r="O453" s="27" t="s">
        <v>608</v>
      </c>
      <c r="P453" s="46">
        <v>100</v>
      </c>
      <c r="Q453" s="48"/>
    </row>
    <row r="454" spans="2:17" s="3" customFormat="1" ht="24.75" customHeight="1">
      <c r="B454" s="9"/>
      <c r="C454" s="9"/>
      <c r="O454" s="27" t="s">
        <v>608</v>
      </c>
      <c r="P454" s="46">
        <v>9</v>
      </c>
      <c r="Q454" s="48"/>
    </row>
    <row r="455" spans="2:17" s="3" customFormat="1" ht="24.75" customHeight="1">
      <c r="B455" s="9"/>
      <c r="C455" s="9"/>
      <c r="O455" s="27" t="s">
        <v>608</v>
      </c>
      <c r="P455" s="46">
        <v>6</v>
      </c>
      <c r="Q455" s="48"/>
    </row>
    <row r="456" spans="2:17" s="3" customFormat="1" ht="24.75" customHeight="1">
      <c r="B456" s="9"/>
      <c r="C456" s="9"/>
      <c r="O456" s="23" t="s">
        <v>129</v>
      </c>
      <c r="P456" s="23">
        <v>4</v>
      </c>
      <c r="Q456" s="23"/>
    </row>
    <row r="457" spans="2:17" s="3" customFormat="1" ht="24.75" customHeight="1">
      <c r="B457" s="9"/>
      <c r="C457" s="9"/>
      <c r="O457" s="27" t="s">
        <v>765</v>
      </c>
      <c r="P457" s="27">
        <v>90</v>
      </c>
      <c r="Q457" s="27"/>
    </row>
    <row r="458" spans="2:17" s="3" customFormat="1" ht="24.75" customHeight="1">
      <c r="B458" s="9"/>
      <c r="C458" s="9"/>
      <c r="O458" s="25" t="s">
        <v>661</v>
      </c>
      <c r="P458" s="25"/>
      <c r="Q458" s="25">
        <v>42.35</v>
      </c>
    </row>
    <row r="459" spans="2:17" s="3" customFormat="1" ht="24.75" customHeight="1">
      <c r="B459" s="9"/>
      <c r="C459" s="9"/>
      <c r="O459" s="25" t="s">
        <v>661</v>
      </c>
      <c r="P459" s="25"/>
      <c r="Q459" s="25">
        <v>1.82</v>
      </c>
    </row>
    <row r="460" spans="2:17" s="3" customFormat="1" ht="24.75" customHeight="1">
      <c r="B460" s="9"/>
      <c r="C460" s="9"/>
      <c r="O460" s="25" t="s">
        <v>661</v>
      </c>
      <c r="P460" s="25"/>
      <c r="Q460" s="25">
        <v>90.64</v>
      </c>
    </row>
    <row r="461" spans="2:17" s="3" customFormat="1" ht="24.75" customHeight="1">
      <c r="B461" s="9"/>
      <c r="C461" s="9"/>
      <c r="O461" s="27" t="s">
        <v>661</v>
      </c>
      <c r="P461" s="3">
        <v>84.01</v>
      </c>
      <c r="Q461" s="3">
        <v>7.4863</v>
      </c>
    </row>
    <row r="462" spans="2:17" s="3" customFormat="1" ht="24.75" customHeight="1">
      <c r="B462" s="9"/>
      <c r="C462" s="9"/>
      <c r="O462" s="27" t="s">
        <v>174</v>
      </c>
      <c r="P462" s="27"/>
      <c r="Q462" s="27">
        <v>1.03</v>
      </c>
    </row>
    <row r="463" spans="2:17" s="3" customFormat="1" ht="24.75" customHeight="1">
      <c r="B463" s="9"/>
      <c r="C463" s="9"/>
      <c r="O463" s="27" t="s">
        <v>175</v>
      </c>
      <c r="P463" s="27"/>
      <c r="Q463" s="27">
        <v>2.62</v>
      </c>
    </row>
    <row r="464" spans="2:17" s="3" customFormat="1" ht="24.75" customHeight="1">
      <c r="B464" s="9"/>
      <c r="C464" s="9"/>
      <c r="O464" s="24"/>
      <c r="P464" s="24"/>
      <c r="Q464" s="24">
        <v>200</v>
      </c>
    </row>
    <row r="465" spans="2:17" s="3" customFormat="1" ht="24.75" customHeight="1">
      <c r="B465" s="9"/>
      <c r="C465" s="9"/>
      <c r="O465" s="24"/>
      <c r="P465" s="24">
        <v>385</v>
      </c>
      <c r="Q465" s="24">
        <v>75</v>
      </c>
    </row>
    <row r="466" spans="2:17" s="3" customFormat="1" ht="24.75" customHeight="1">
      <c r="B466" s="9"/>
      <c r="C466" s="9"/>
      <c r="O466" s="24"/>
      <c r="P466" s="24">
        <v>266</v>
      </c>
      <c r="Q466" s="24">
        <v>0.155</v>
      </c>
    </row>
    <row r="467" spans="2:17" s="3" customFormat="1" ht="24.75" customHeight="1">
      <c r="B467" s="9"/>
      <c r="C467" s="9"/>
      <c r="O467" s="23"/>
      <c r="P467" s="23">
        <v>140.3</v>
      </c>
      <c r="Q467" s="23"/>
    </row>
    <row r="468" spans="2:17" s="3" customFormat="1" ht="24.75" customHeight="1">
      <c r="B468" s="9"/>
      <c r="C468" s="9"/>
      <c r="O468" s="25"/>
      <c r="P468" s="25">
        <v>6</v>
      </c>
      <c r="Q468" s="25"/>
    </row>
    <row r="469" spans="2:17" s="3" customFormat="1" ht="24.75" customHeight="1">
      <c r="B469" s="9"/>
      <c r="C469" s="9"/>
      <c r="O469" s="23"/>
      <c r="P469" s="23"/>
      <c r="Q469" s="23"/>
    </row>
    <row r="470" spans="2:17" s="3" customFormat="1" ht="24.75" customHeight="1">
      <c r="B470" s="9"/>
      <c r="C470" s="9"/>
      <c r="O470" s="23"/>
      <c r="P470" s="23"/>
      <c r="Q470" s="23"/>
    </row>
    <row r="471" spans="2:17" s="3" customFormat="1" ht="24.75" customHeight="1">
      <c r="B471" s="9"/>
      <c r="C471" s="9"/>
      <c r="O471" s="23"/>
      <c r="P471" s="23"/>
      <c r="Q471" s="23"/>
    </row>
    <row r="472" spans="2:17" s="3" customFormat="1" ht="24.75" customHeight="1">
      <c r="B472" s="9"/>
      <c r="C472" s="9"/>
      <c r="O472" s="23"/>
      <c r="P472" s="23"/>
      <c r="Q472" s="23"/>
    </row>
    <row r="473" spans="2:17" s="3" customFormat="1" ht="24.75" customHeight="1">
      <c r="B473" s="9"/>
      <c r="C473" s="9"/>
      <c r="O473" s="23"/>
      <c r="P473" s="23"/>
      <c r="Q473" s="23"/>
    </row>
    <row r="474" spans="2:17" s="3" customFormat="1" ht="24.75" customHeight="1">
      <c r="B474" s="9"/>
      <c r="C474" s="9"/>
      <c r="O474" s="23"/>
      <c r="P474" s="23"/>
      <c r="Q474" s="23"/>
    </row>
    <row r="475" spans="2:17" s="3" customFormat="1" ht="24.75" customHeight="1">
      <c r="B475" s="9"/>
      <c r="C475" s="9"/>
      <c r="O475" s="23"/>
      <c r="P475" s="23"/>
      <c r="Q475" s="23"/>
    </row>
    <row r="476" spans="2:17" s="3" customFormat="1" ht="24.75" customHeight="1">
      <c r="B476" s="9"/>
      <c r="C476" s="9"/>
      <c r="O476" s="23"/>
      <c r="P476" s="23"/>
      <c r="Q476" s="23"/>
    </row>
    <row r="477" spans="2:17" s="3" customFormat="1" ht="24.75" customHeight="1">
      <c r="B477" s="9"/>
      <c r="C477" s="9"/>
      <c r="O477" s="23"/>
      <c r="P477" s="23"/>
      <c r="Q477" s="23"/>
    </row>
    <row r="478" spans="2:17" s="3" customFormat="1" ht="24.75" customHeight="1">
      <c r="B478" s="9"/>
      <c r="C478" s="9"/>
      <c r="O478" s="27"/>
      <c r="P478" s="27"/>
      <c r="Q478" s="27"/>
    </row>
    <row r="479" spans="2:17" s="3" customFormat="1" ht="24.75" customHeight="1">
      <c r="B479" s="9"/>
      <c r="C479" s="9"/>
      <c r="O479" s="27"/>
      <c r="P479" s="27"/>
      <c r="Q479" s="27"/>
    </row>
    <row r="480" spans="2:17" s="3" customFormat="1" ht="24.75" customHeight="1">
      <c r="B480" s="9"/>
      <c r="C480" s="9"/>
      <c r="O480" s="23"/>
      <c r="P480" s="23"/>
      <c r="Q480" s="23"/>
    </row>
    <row r="481" spans="2:17" s="3" customFormat="1" ht="24.75" customHeight="1">
      <c r="B481" s="9"/>
      <c r="C481" s="9"/>
      <c r="O481" s="23"/>
      <c r="P481" s="23"/>
      <c r="Q481" s="23"/>
    </row>
    <row r="482" spans="2:17" s="3" customFormat="1" ht="24.75" customHeight="1">
      <c r="B482" s="9"/>
      <c r="C482" s="9"/>
      <c r="O482" s="23"/>
      <c r="P482" s="23"/>
      <c r="Q482" s="23"/>
    </row>
    <row r="483" spans="2:17" s="3" customFormat="1" ht="24.75" customHeight="1">
      <c r="B483" s="9"/>
      <c r="C483" s="9"/>
      <c r="O483" s="23"/>
      <c r="P483" s="23"/>
      <c r="Q483" s="23"/>
    </row>
    <row r="484" spans="2:16" s="3" customFormat="1" ht="24.75" customHeight="1">
      <c r="B484" s="9"/>
      <c r="C484" s="9"/>
      <c r="P484" s="3">
        <v>26.97</v>
      </c>
    </row>
    <row r="485" spans="2:16" s="3" customFormat="1" ht="24.75" customHeight="1">
      <c r="B485" s="9"/>
      <c r="C485" s="9"/>
      <c r="P485" s="3">
        <v>1448.82</v>
      </c>
    </row>
    <row r="486" spans="2:16" s="3" customFormat="1" ht="24.75" customHeight="1">
      <c r="B486" s="9"/>
      <c r="C486" s="9"/>
      <c r="P486" s="3">
        <v>879.57</v>
      </c>
    </row>
    <row r="487" spans="2:16" s="3" customFormat="1" ht="24.75" customHeight="1">
      <c r="B487" s="9"/>
      <c r="C487" s="9"/>
      <c r="P487" s="3">
        <v>310</v>
      </c>
    </row>
    <row r="488" spans="2:16" s="3" customFormat="1" ht="24.75" customHeight="1">
      <c r="B488" s="9"/>
      <c r="C488" s="9"/>
      <c r="P488" s="3">
        <v>270</v>
      </c>
    </row>
    <row r="489" spans="2:16" s="3" customFormat="1" ht="24.75" customHeight="1">
      <c r="B489" s="9"/>
      <c r="C489" s="9"/>
      <c r="P489" s="3">
        <v>5669</v>
      </c>
    </row>
    <row r="490" spans="2:16" s="3" customFormat="1" ht="24.75" customHeight="1">
      <c r="B490" s="9"/>
      <c r="C490" s="9"/>
      <c r="P490" s="3">
        <v>3350</v>
      </c>
    </row>
    <row r="491" spans="2:16" s="3" customFormat="1" ht="24.75" customHeight="1">
      <c r="B491" s="9"/>
      <c r="C491" s="9"/>
      <c r="P491" s="3">
        <v>1899</v>
      </c>
    </row>
    <row r="492" spans="2:3" s="3" customFormat="1" ht="24.75" customHeight="1">
      <c r="B492" s="9"/>
      <c r="C492" s="9"/>
    </row>
    <row r="493" spans="2:3" s="3" customFormat="1" ht="24.75" customHeight="1">
      <c r="B493" s="9"/>
      <c r="C493" s="9"/>
    </row>
    <row r="494" spans="2:3" s="3" customFormat="1" ht="24.75" customHeight="1">
      <c r="B494" s="9"/>
      <c r="C494" s="9"/>
    </row>
    <row r="495" spans="2:3" s="3" customFormat="1" ht="24.75" customHeight="1">
      <c r="B495" s="9"/>
      <c r="C495" s="9"/>
    </row>
    <row r="496" spans="2:3" s="3" customFormat="1" ht="24.75" customHeight="1">
      <c r="B496" s="9"/>
      <c r="C496" s="9"/>
    </row>
    <row r="497" spans="2:3" s="3" customFormat="1" ht="24.75" customHeight="1">
      <c r="B497" s="9"/>
      <c r="C497" s="9"/>
    </row>
    <row r="498" spans="2:3" s="3" customFormat="1" ht="24.75" customHeight="1">
      <c r="B498" s="9"/>
      <c r="C498" s="9"/>
    </row>
    <row r="499" spans="2:3" s="3" customFormat="1" ht="24.75" customHeight="1">
      <c r="B499" s="9"/>
      <c r="C499" s="9"/>
    </row>
    <row r="500" spans="2:3" s="3" customFormat="1" ht="24.75" customHeight="1">
      <c r="B500" s="9"/>
      <c r="C500" s="9"/>
    </row>
    <row r="501" spans="2:3" s="3" customFormat="1" ht="24.75" customHeight="1">
      <c r="B501" s="9"/>
      <c r="C501" s="9"/>
    </row>
    <row r="502" spans="2:3" s="3" customFormat="1" ht="24.75" customHeight="1">
      <c r="B502" s="9"/>
      <c r="C502" s="9"/>
    </row>
    <row r="503" spans="2:3" s="3" customFormat="1" ht="24.75" customHeight="1">
      <c r="B503" s="9"/>
      <c r="C503" s="9"/>
    </row>
    <row r="504" spans="2:3" s="3" customFormat="1" ht="24.75" customHeight="1">
      <c r="B504" s="9"/>
      <c r="C504" s="9"/>
    </row>
    <row r="505" spans="2:3" s="3" customFormat="1" ht="24.75" customHeight="1">
      <c r="B505" s="9"/>
      <c r="C505" s="9"/>
    </row>
    <row r="506" spans="2:3" s="3" customFormat="1" ht="24.75" customHeight="1">
      <c r="B506" s="9"/>
      <c r="C506" s="9"/>
    </row>
    <row r="507" spans="2:3" s="3" customFormat="1" ht="24.75" customHeight="1">
      <c r="B507" s="9"/>
      <c r="C507" s="9"/>
    </row>
    <row r="508" spans="2:3" s="3" customFormat="1" ht="24.75" customHeight="1">
      <c r="B508" s="9"/>
      <c r="C508" s="9"/>
    </row>
    <row r="509" spans="2:3" s="3" customFormat="1" ht="24.75" customHeight="1">
      <c r="B509" s="9"/>
      <c r="C509" s="9"/>
    </row>
    <row r="510" spans="2:3" s="3" customFormat="1" ht="24.75" customHeight="1">
      <c r="B510" s="9"/>
      <c r="C510" s="9"/>
    </row>
    <row r="511" spans="2:3" s="3" customFormat="1" ht="24.75" customHeight="1">
      <c r="B511" s="9"/>
      <c r="C511" s="9"/>
    </row>
    <row r="512" spans="2:3" s="3" customFormat="1" ht="24.75" customHeight="1">
      <c r="B512" s="9"/>
      <c r="C512" s="9"/>
    </row>
    <row r="513" spans="2:3" s="3" customFormat="1" ht="24.75" customHeight="1">
      <c r="B513" s="9"/>
      <c r="C513" s="9"/>
    </row>
    <row r="514" spans="2:3" s="3" customFormat="1" ht="24.75" customHeight="1">
      <c r="B514" s="9"/>
      <c r="C514" s="9"/>
    </row>
    <row r="515" spans="2:3" s="3" customFormat="1" ht="24.75" customHeight="1">
      <c r="B515" s="9"/>
      <c r="C515" s="9"/>
    </row>
    <row r="516" spans="2:3" s="3" customFormat="1" ht="24.75" customHeight="1">
      <c r="B516" s="9"/>
      <c r="C516" s="9"/>
    </row>
    <row r="517" spans="2:3" s="3" customFormat="1" ht="24.75" customHeight="1">
      <c r="B517" s="9"/>
      <c r="C517" s="9"/>
    </row>
    <row r="518" spans="2:3" s="3" customFormat="1" ht="24.75" customHeight="1">
      <c r="B518" s="9"/>
      <c r="C518" s="9"/>
    </row>
    <row r="519" spans="2:3" s="3" customFormat="1" ht="24.75" customHeight="1">
      <c r="B519" s="9"/>
      <c r="C519" s="9"/>
    </row>
    <row r="520" spans="2:3" s="3" customFormat="1" ht="24.75" customHeight="1">
      <c r="B520" s="9"/>
      <c r="C520" s="9"/>
    </row>
    <row r="521" spans="2:3" s="3" customFormat="1" ht="24.75" customHeight="1">
      <c r="B521" s="9"/>
      <c r="C521" s="9"/>
    </row>
    <row r="522" spans="2:3" s="3" customFormat="1" ht="24.75" customHeight="1">
      <c r="B522" s="9"/>
      <c r="C522" s="9"/>
    </row>
    <row r="523" spans="2:3" s="3" customFormat="1" ht="24.75" customHeight="1">
      <c r="B523" s="9"/>
      <c r="C523" s="9"/>
    </row>
    <row r="524" spans="2:3" s="3" customFormat="1" ht="24.75" customHeight="1">
      <c r="B524" s="9"/>
      <c r="C524" s="9"/>
    </row>
    <row r="525" spans="2:3" s="3" customFormat="1" ht="24.75" customHeight="1">
      <c r="B525" s="9"/>
      <c r="C525" s="9"/>
    </row>
    <row r="526" spans="2:3" s="3" customFormat="1" ht="24.75" customHeight="1">
      <c r="B526" s="9"/>
      <c r="C526" s="9"/>
    </row>
    <row r="527" spans="2:3" s="3" customFormat="1" ht="24.75" customHeight="1">
      <c r="B527" s="9"/>
      <c r="C527" s="9"/>
    </row>
    <row r="528" spans="2:3" s="3" customFormat="1" ht="24.75" customHeight="1">
      <c r="B528" s="9"/>
      <c r="C528" s="9"/>
    </row>
    <row r="529" spans="2:3" s="3" customFormat="1" ht="24.75" customHeight="1">
      <c r="B529" s="9"/>
      <c r="C529" s="9"/>
    </row>
    <row r="530" spans="2:3" s="3" customFormat="1" ht="24.75" customHeight="1">
      <c r="B530" s="9"/>
      <c r="C530" s="9"/>
    </row>
    <row r="531" spans="2:3" s="3" customFormat="1" ht="24.75" customHeight="1">
      <c r="B531" s="9"/>
      <c r="C531" s="9"/>
    </row>
    <row r="532" spans="2:3" s="3" customFormat="1" ht="24.75" customHeight="1">
      <c r="B532" s="9"/>
      <c r="C532" s="9"/>
    </row>
    <row r="533" spans="2:3" s="3" customFormat="1" ht="24.75" customHeight="1">
      <c r="B533" s="9"/>
      <c r="C533" s="9"/>
    </row>
    <row r="534" spans="2:3" s="3" customFormat="1" ht="24.75" customHeight="1">
      <c r="B534" s="9"/>
      <c r="C534" s="9"/>
    </row>
    <row r="535" spans="2:3" s="3" customFormat="1" ht="24.75" customHeight="1">
      <c r="B535" s="9"/>
      <c r="C535" s="9"/>
    </row>
    <row r="536" spans="2:3" s="3" customFormat="1" ht="24.75" customHeight="1">
      <c r="B536" s="9"/>
      <c r="C536" s="9"/>
    </row>
    <row r="537" spans="2:3" s="3" customFormat="1" ht="24.75" customHeight="1">
      <c r="B537" s="9"/>
      <c r="C537" s="9"/>
    </row>
    <row r="538" spans="2:3" s="3" customFormat="1" ht="24.75" customHeight="1">
      <c r="B538" s="9"/>
      <c r="C538" s="9"/>
    </row>
    <row r="539" spans="2:3" s="3" customFormat="1" ht="24.75" customHeight="1">
      <c r="B539" s="9"/>
      <c r="C539" s="9"/>
    </row>
    <row r="540" spans="2:3" s="3" customFormat="1" ht="24.75" customHeight="1">
      <c r="B540" s="9"/>
      <c r="C540" s="9"/>
    </row>
    <row r="541" spans="2:3" s="3" customFormat="1" ht="24.75" customHeight="1">
      <c r="B541" s="9"/>
      <c r="C541" s="9"/>
    </row>
    <row r="542" spans="2:3" s="3" customFormat="1" ht="24.75" customHeight="1">
      <c r="B542" s="9"/>
      <c r="C542" s="9"/>
    </row>
    <row r="543" spans="2:3" s="3" customFormat="1" ht="24.75" customHeight="1">
      <c r="B543" s="9"/>
      <c r="C543" s="9"/>
    </row>
    <row r="544" spans="2:3" s="3" customFormat="1" ht="24.75" customHeight="1">
      <c r="B544" s="9"/>
      <c r="C544" s="9"/>
    </row>
    <row r="545" spans="2:3" s="3" customFormat="1" ht="24.75" customHeight="1">
      <c r="B545" s="9"/>
      <c r="C545" s="9"/>
    </row>
    <row r="546" spans="2:3" s="3" customFormat="1" ht="24.75" customHeight="1">
      <c r="B546" s="9"/>
      <c r="C546" s="9"/>
    </row>
    <row r="547" spans="2:3" s="3" customFormat="1" ht="24.75" customHeight="1">
      <c r="B547" s="9"/>
      <c r="C547" s="9"/>
    </row>
    <row r="548" spans="2:3" s="3" customFormat="1" ht="24.75" customHeight="1">
      <c r="B548" s="9"/>
      <c r="C548" s="9"/>
    </row>
    <row r="549" spans="2:3" s="3" customFormat="1" ht="24.75" customHeight="1">
      <c r="B549" s="9"/>
      <c r="C549" s="9"/>
    </row>
    <row r="550" spans="2:3" s="3" customFormat="1" ht="24.75" customHeight="1">
      <c r="B550" s="9"/>
      <c r="C550" s="9"/>
    </row>
    <row r="551" spans="2:3" s="3" customFormat="1" ht="24.75" customHeight="1">
      <c r="B551" s="9"/>
      <c r="C551" s="9"/>
    </row>
    <row r="552" spans="2:3" s="3" customFormat="1" ht="24.75" customHeight="1">
      <c r="B552" s="9"/>
      <c r="C552" s="9"/>
    </row>
    <row r="553" spans="2:3" s="3" customFormat="1" ht="24.75" customHeight="1">
      <c r="B553" s="9"/>
      <c r="C553" s="9"/>
    </row>
    <row r="554" spans="2:3" s="3" customFormat="1" ht="24.75" customHeight="1">
      <c r="B554" s="9"/>
      <c r="C554" s="9"/>
    </row>
    <row r="555" spans="2:3" s="3" customFormat="1" ht="24.75" customHeight="1">
      <c r="B555" s="9"/>
      <c r="C555" s="9"/>
    </row>
    <row r="556" spans="2:3" s="3" customFormat="1" ht="24.75" customHeight="1">
      <c r="B556" s="9"/>
      <c r="C556" s="9"/>
    </row>
    <row r="557" spans="2:3" s="3" customFormat="1" ht="24.75" customHeight="1">
      <c r="B557" s="9"/>
      <c r="C557" s="9"/>
    </row>
    <row r="558" spans="2:3" s="3" customFormat="1" ht="24.75" customHeight="1">
      <c r="B558" s="9"/>
      <c r="C558" s="9"/>
    </row>
    <row r="559" spans="2:3" s="3" customFormat="1" ht="24.75" customHeight="1">
      <c r="B559" s="9"/>
      <c r="C559" s="9"/>
    </row>
    <row r="560" spans="2:3" s="3" customFormat="1" ht="24.75" customHeight="1">
      <c r="B560" s="9"/>
      <c r="C560" s="9"/>
    </row>
    <row r="561" spans="2:3" s="3" customFormat="1" ht="24.75" customHeight="1">
      <c r="B561" s="9"/>
      <c r="C561" s="9"/>
    </row>
    <row r="562" spans="2:3" s="3" customFormat="1" ht="24.75" customHeight="1">
      <c r="B562" s="9"/>
      <c r="C562" s="9"/>
    </row>
    <row r="563" spans="2:3" s="3" customFormat="1" ht="24.75" customHeight="1">
      <c r="B563" s="9"/>
      <c r="C563" s="9"/>
    </row>
    <row r="564" spans="2:3" s="3" customFormat="1" ht="24.75" customHeight="1">
      <c r="B564" s="9"/>
      <c r="C564" s="9"/>
    </row>
    <row r="565" spans="2:3" s="3" customFormat="1" ht="24.75" customHeight="1">
      <c r="B565" s="9"/>
      <c r="C565" s="9"/>
    </row>
    <row r="566" spans="2:3" s="3" customFormat="1" ht="24.75" customHeight="1">
      <c r="B566" s="9"/>
      <c r="C566" s="9"/>
    </row>
    <row r="567" spans="2:3" s="3" customFormat="1" ht="24.75" customHeight="1">
      <c r="B567" s="9"/>
      <c r="C567" s="9"/>
    </row>
    <row r="568" spans="2:3" s="3" customFormat="1" ht="24.75" customHeight="1">
      <c r="B568" s="9"/>
      <c r="C568" s="9"/>
    </row>
    <row r="569" spans="2:3" s="3" customFormat="1" ht="24.75" customHeight="1">
      <c r="B569" s="9"/>
      <c r="C569" s="9"/>
    </row>
    <row r="570" spans="2:3" s="3" customFormat="1" ht="24.75" customHeight="1">
      <c r="B570" s="9"/>
      <c r="C570" s="9"/>
    </row>
    <row r="571" spans="2:3" s="3" customFormat="1" ht="24.75" customHeight="1">
      <c r="B571" s="9"/>
      <c r="C571" s="9"/>
    </row>
    <row r="572" spans="2:3" s="3" customFormat="1" ht="24.75" customHeight="1">
      <c r="B572" s="9"/>
      <c r="C572" s="9"/>
    </row>
    <row r="573" spans="2:3" s="3" customFormat="1" ht="24.75" customHeight="1">
      <c r="B573" s="9"/>
      <c r="C573" s="9"/>
    </row>
    <row r="574" spans="2:3" s="3" customFormat="1" ht="24.75" customHeight="1">
      <c r="B574" s="9"/>
      <c r="C574" s="9"/>
    </row>
    <row r="575" spans="2:3" s="3" customFormat="1" ht="24.75" customHeight="1">
      <c r="B575" s="9"/>
      <c r="C575" s="9"/>
    </row>
    <row r="576" spans="2:3" s="3" customFormat="1" ht="24.75" customHeight="1">
      <c r="B576" s="9"/>
      <c r="C576" s="9"/>
    </row>
    <row r="577" spans="2:3" s="3" customFormat="1" ht="24.75" customHeight="1">
      <c r="B577" s="9"/>
      <c r="C577" s="9"/>
    </row>
    <row r="578" spans="2:3" s="3" customFormat="1" ht="24.75" customHeight="1">
      <c r="B578" s="9"/>
      <c r="C578" s="9"/>
    </row>
    <row r="579" spans="2:3" s="3" customFormat="1" ht="24.75" customHeight="1">
      <c r="B579" s="9"/>
      <c r="C579" s="9"/>
    </row>
    <row r="580" spans="2:3" s="3" customFormat="1" ht="24.75" customHeight="1">
      <c r="B580" s="9"/>
      <c r="C580" s="9"/>
    </row>
    <row r="581" spans="2:3" s="3" customFormat="1" ht="24.75" customHeight="1">
      <c r="B581" s="9"/>
      <c r="C581" s="9"/>
    </row>
    <row r="582" spans="2:3" s="3" customFormat="1" ht="24.75" customHeight="1">
      <c r="B582" s="9"/>
      <c r="C582" s="9"/>
    </row>
    <row r="583" spans="2:3" s="3" customFormat="1" ht="24.75" customHeight="1">
      <c r="B583" s="9"/>
      <c r="C583" s="9"/>
    </row>
    <row r="584" spans="2:3" s="3" customFormat="1" ht="24.75" customHeight="1">
      <c r="B584" s="9"/>
      <c r="C584" s="9"/>
    </row>
    <row r="585" spans="2:3" s="3" customFormat="1" ht="24.75" customHeight="1">
      <c r="B585" s="9"/>
      <c r="C585" s="9"/>
    </row>
    <row r="586" spans="2:3" s="3" customFormat="1" ht="24.75" customHeight="1">
      <c r="B586" s="9"/>
      <c r="C586" s="9"/>
    </row>
    <row r="587" spans="2:3" s="3" customFormat="1" ht="24.75" customHeight="1">
      <c r="B587" s="9"/>
      <c r="C587" s="9"/>
    </row>
    <row r="588" spans="2:3" s="3" customFormat="1" ht="24.75" customHeight="1">
      <c r="B588" s="9"/>
      <c r="C588" s="9"/>
    </row>
    <row r="589" spans="2:3" s="3" customFormat="1" ht="24.75" customHeight="1">
      <c r="B589" s="9"/>
      <c r="C589" s="9"/>
    </row>
    <row r="590" spans="2:3" s="3" customFormat="1" ht="24.75" customHeight="1">
      <c r="B590" s="9"/>
      <c r="C590" s="9"/>
    </row>
    <row r="591" spans="2:3" s="3" customFormat="1" ht="24.75" customHeight="1">
      <c r="B591" s="9"/>
      <c r="C591" s="9"/>
    </row>
    <row r="592" spans="2:3" s="3" customFormat="1" ht="24.75" customHeight="1">
      <c r="B592" s="9"/>
      <c r="C592" s="9"/>
    </row>
    <row r="593" spans="2:3" s="3" customFormat="1" ht="24.75" customHeight="1">
      <c r="B593" s="9"/>
      <c r="C593" s="9"/>
    </row>
    <row r="594" spans="2:3" s="3" customFormat="1" ht="24.75" customHeight="1">
      <c r="B594" s="9"/>
      <c r="C594" s="9"/>
    </row>
    <row r="595" spans="2:3" s="3" customFormat="1" ht="24.75" customHeight="1">
      <c r="B595" s="9"/>
      <c r="C595" s="9"/>
    </row>
    <row r="596" spans="2:3" s="3" customFormat="1" ht="24.75" customHeight="1">
      <c r="B596" s="9"/>
      <c r="C596" s="9"/>
    </row>
    <row r="597" spans="2:3" s="3" customFormat="1" ht="24.75" customHeight="1">
      <c r="B597" s="9"/>
      <c r="C597" s="9"/>
    </row>
    <row r="598" spans="2:3" s="3" customFormat="1" ht="24.75" customHeight="1">
      <c r="B598" s="9"/>
      <c r="C598" s="9"/>
    </row>
    <row r="599" spans="2:3" s="3" customFormat="1" ht="24.75" customHeight="1">
      <c r="B599" s="9"/>
      <c r="C599" s="9"/>
    </row>
    <row r="600" spans="2:3" s="3" customFormat="1" ht="24.75" customHeight="1">
      <c r="B600" s="9"/>
      <c r="C600" s="9"/>
    </row>
    <row r="601" spans="2:3" s="3" customFormat="1" ht="24.75" customHeight="1">
      <c r="B601" s="9"/>
      <c r="C601" s="9"/>
    </row>
    <row r="602" spans="2:3" s="3" customFormat="1" ht="24.75" customHeight="1">
      <c r="B602" s="9"/>
      <c r="C602" s="9"/>
    </row>
    <row r="603" spans="2:3" s="3" customFormat="1" ht="24.75" customHeight="1">
      <c r="B603" s="9"/>
      <c r="C603" s="9"/>
    </row>
    <row r="604" spans="2:3" s="3" customFormat="1" ht="24.75" customHeight="1">
      <c r="B604" s="9"/>
      <c r="C604" s="9"/>
    </row>
    <row r="605" spans="2:3" s="3" customFormat="1" ht="24.75" customHeight="1">
      <c r="B605" s="9"/>
      <c r="C605" s="9"/>
    </row>
    <row r="606" spans="2:3" s="3" customFormat="1" ht="24.75" customHeight="1">
      <c r="B606" s="9"/>
      <c r="C606" s="9"/>
    </row>
    <row r="607" spans="2:3" s="3" customFormat="1" ht="24.75" customHeight="1">
      <c r="B607" s="9"/>
      <c r="C607" s="9"/>
    </row>
    <row r="608" spans="2:3" s="3" customFormat="1" ht="24.75" customHeight="1">
      <c r="B608" s="9"/>
      <c r="C608" s="9"/>
    </row>
    <row r="609" spans="2:3" s="3" customFormat="1" ht="24.75" customHeight="1">
      <c r="B609" s="9"/>
      <c r="C609" s="9"/>
    </row>
    <row r="610" spans="2:3" s="3" customFormat="1" ht="24.75" customHeight="1">
      <c r="B610" s="9"/>
      <c r="C610" s="9"/>
    </row>
    <row r="611" spans="2:3" s="3" customFormat="1" ht="24.75" customHeight="1">
      <c r="B611" s="9"/>
      <c r="C611" s="9"/>
    </row>
    <row r="612" spans="2:3" s="3" customFormat="1" ht="24.75" customHeight="1">
      <c r="B612" s="9"/>
      <c r="C612" s="9"/>
    </row>
    <row r="613" spans="2:3" s="3" customFormat="1" ht="24.75" customHeight="1">
      <c r="B613" s="9"/>
      <c r="C613" s="9"/>
    </row>
    <row r="614" spans="2:3" s="3" customFormat="1" ht="24.75" customHeight="1">
      <c r="B614" s="9"/>
      <c r="C614" s="9"/>
    </row>
    <row r="615" spans="2:3" s="3" customFormat="1" ht="24.75" customHeight="1">
      <c r="B615" s="9"/>
      <c r="C615" s="9"/>
    </row>
    <row r="616" spans="2:3" s="3" customFormat="1" ht="24.75" customHeight="1">
      <c r="B616" s="9"/>
      <c r="C616" s="9"/>
    </row>
    <row r="617" spans="2:3" s="3" customFormat="1" ht="24.75" customHeight="1">
      <c r="B617" s="9"/>
      <c r="C617" s="9"/>
    </row>
    <row r="618" spans="2:3" s="3" customFormat="1" ht="24.75" customHeight="1">
      <c r="B618" s="9"/>
      <c r="C618" s="9"/>
    </row>
    <row r="619" spans="2:3" s="3" customFormat="1" ht="24.75" customHeight="1">
      <c r="B619" s="9"/>
      <c r="C619" s="9"/>
    </row>
    <row r="620" spans="2:3" s="3" customFormat="1" ht="24.75" customHeight="1">
      <c r="B620" s="9"/>
      <c r="C620" s="9"/>
    </row>
    <row r="621" spans="2:3" s="3" customFormat="1" ht="24.75" customHeight="1">
      <c r="B621" s="9"/>
      <c r="C621" s="9"/>
    </row>
    <row r="622" spans="2:3" s="3" customFormat="1" ht="24.75" customHeight="1">
      <c r="B622" s="9"/>
      <c r="C622" s="9"/>
    </row>
    <row r="623" spans="2:3" s="3" customFormat="1" ht="24.75" customHeight="1">
      <c r="B623" s="9"/>
      <c r="C623" s="9"/>
    </row>
    <row r="624" spans="2:3" s="3" customFormat="1" ht="24.75" customHeight="1">
      <c r="B624" s="9"/>
      <c r="C624" s="9"/>
    </row>
    <row r="625" spans="2:3" s="3" customFormat="1" ht="24.75" customHeight="1">
      <c r="B625" s="9"/>
      <c r="C625" s="9"/>
    </row>
    <row r="626" spans="2:3" s="3" customFormat="1" ht="24.75" customHeight="1">
      <c r="B626" s="9"/>
      <c r="C626" s="9"/>
    </row>
    <row r="627" spans="2:3" s="3" customFormat="1" ht="24.75" customHeight="1">
      <c r="B627" s="9"/>
      <c r="C627" s="9"/>
    </row>
    <row r="628" spans="2:3" s="3" customFormat="1" ht="24.75" customHeight="1">
      <c r="B628" s="9"/>
      <c r="C628" s="9"/>
    </row>
    <row r="629" spans="2:3" s="3" customFormat="1" ht="24.75" customHeight="1">
      <c r="B629" s="9"/>
      <c r="C629" s="9"/>
    </row>
    <row r="630" spans="2:3" s="3" customFormat="1" ht="24.75" customHeight="1">
      <c r="B630" s="9"/>
      <c r="C630" s="9"/>
    </row>
    <row r="631" spans="2:3" s="3" customFormat="1" ht="24.75" customHeight="1">
      <c r="B631" s="9"/>
      <c r="C631" s="9"/>
    </row>
    <row r="632" spans="2:3" s="3" customFormat="1" ht="24.75" customHeight="1">
      <c r="B632" s="9"/>
      <c r="C632" s="9"/>
    </row>
    <row r="633" spans="2:3" s="3" customFormat="1" ht="24.75" customHeight="1">
      <c r="B633" s="9"/>
      <c r="C633" s="9"/>
    </row>
    <row r="634" spans="2:3" s="3" customFormat="1" ht="24.75" customHeight="1">
      <c r="B634" s="9"/>
      <c r="C634" s="9"/>
    </row>
    <row r="635" spans="2:3" s="3" customFormat="1" ht="24.75" customHeight="1">
      <c r="B635" s="9"/>
      <c r="C635" s="9"/>
    </row>
    <row r="636" spans="2:3" s="3" customFormat="1" ht="24.75" customHeight="1">
      <c r="B636" s="9"/>
      <c r="C636" s="9"/>
    </row>
    <row r="637" spans="2:3" s="3" customFormat="1" ht="24.75" customHeight="1">
      <c r="B637" s="9"/>
      <c r="C637" s="9"/>
    </row>
    <row r="638" spans="2:3" s="3" customFormat="1" ht="24.75" customHeight="1">
      <c r="B638" s="9"/>
      <c r="C638" s="9"/>
    </row>
    <row r="639" spans="2:3" s="3" customFormat="1" ht="24.75" customHeight="1">
      <c r="B639" s="9"/>
      <c r="C639" s="9"/>
    </row>
    <row r="640" spans="2:3" s="3" customFormat="1" ht="24.75" customHeight="1">
      <c r="B640" s="9"/>
      <c r="C640" s="9"/>
    </row>
    <row r="641" spans="2:3" s="3" customFormat="1" ht="24.75" customHeight="1">
      <c r="B641" s="9"/>
      <c r="C641" s="9"/>
    </row>
    <row r="642" spans="2:3" s="3" customFormat="1" ht="24.75" customHeight="1">
      <c r="B642" s="9"/>
      <c r="C642" s="9"/>
    </row>
    <row r="643" spans="2:3" s="3" customFormat="1" ht="24.75" customHeight="1">
      <c r="B643" s="9"/>
      <c r="C643" s="9"/>
    </row>
    <row r="644" spans="2:3" s="3" customFormat="1" ht="24.75" customHeight="1">
      <c r="B644" s="9"/>
      <c r="C644" s="9"/>
    </row>
    <row r="645" spans="2:3" s="3" customFormat="1" ht="24.75" customHeight="1">
      <c r="B645" s="9"/>
      <c r="C645" s="9"/>
    </row>
    <row r="646" spans="2:3" s="3" customFormat="1" ht="24.75" customHeight="1">
      <c r="B646" s="9"/>
      <c r="C646" s="9"/>
    </row>
    <row r="647" spans="2:3" s="3" customFormat="1" ht="24.75" customHeight="1">
      <c r="B647" s="9"/>
      <c r="C647" s="9"/>
    </row>
    <row r="648" spans="2:3" s="3" customFormat="1" ht="24.75" customHeight="1">
      <c r="B648" s="9"/>
      <c r="C648" s="9"/>
    </row>
    <row r="649" spans="2:3" s="3" customFormat="1" ht="24.75" customHeight="1">
      <c r="B649" s="9"/>
      <c r="C649" s="9"/>
    </row>
    <row r="650" spans="2:3" s="3" customFormat="1" ht="24.75" customHeight="1">
      <c r="B650" s="9"/>
      <c r="C650" s="9"/>
    </row>
    <row r="651" spans="2:3" s="3" customFormat="1" ht="24.75" customHeight="1">
      <c r="B651" s="9"/>
      <c r="C651" s="9"/>
    </row>
    <row r="652" spans="2:3" s="3" customFormat="1" ht="24.75" customHeight="1">
      <c r="B652" s="9"/>
      <c r="C652" s="9"/>
    </row>
    <row r="653" spans="2:3" s="3" customFormat="1" ht="24.75" customHeight="1">
      <c r="B653" s="9"/>
      <c r="C653" s="9"/>
    </row>
    <row r="654" spans="2:3" s="3" customFormat="1" ht="24.75" customHeight="1">
      <c r="B654" s="9"/>
      <c r="C654" s="9"/>
    </row>
    <row r="655" spans="2:3" s="3" customFormat="1" ht="24.75" customHeight="1">
      <c r="B655" s="9"/>
      <c r="C655" s="9"/>
    </row>
    <row r="656" spans="2:3" s="3" customFormat="1" ht="24.75" customHeight="1">
      <c r="B656" s="9"/>
      <c r="C656" s="9"/>
    </row>
    <row r="657" spans="2:3" s="3" customFormat="1" ht="24.75" customHeight="1">
      <c r="B657" s="9"/>
      <c r="C657" s="9"/>
    </row>
    <row r="658" spans="2:3" s="3" customFormat="1" ht="24.75" customHeight="1">
      <c r="B658" s="9"/>
      <c r="C658" s="9"/>
    </row>
    <row r="659" spans="2:3" s="3" customFormat="1" ht="24.75" customHeight="1">
      <c r="B659" s="9"/>
      <c r="C659" s="9"/>
    </row>
    <row r="660" spans="2:3" s="3" customFormat="1" ht="24.75" customHeight="1">
      <c r="B660" s="9"/>
      <c r="C660" s="9"/>
    </row>
    <row r="661" spans="2:3" s="3" customFormat="1" ht="24.75" customHeight="1">
      <c r="B661" s="9"/>
      <c r="C661" s="9"/>
    </row>
    <row r="662" spans="2:3" s="3" customFormat="1" ht="24.75" customHeight="1">
      <c r="B662" s="9"/>
      <c r="C662" s="9"/>
    </row>
    <row r="663" spans="2:3" s="3" customFormat="1" ht="24.75" customHeight="1">
      <c r="B663" s="9"/>
      <c r="C663" s="9"/>
    </row>
    <row r="664" spans="2:3" s="3" customFormat="1" ht="24.75" customHeight="1">
      <c r="B664" s="9"/>
      <c r="C664" s="9"/>
    </row>
    <row r="665" spans="2:3" s="3" customFormat="1" ht="24.75" customHeight="1">
      <c r="B665" s="9"/>
      <c r="C665" s="9"/>
    </row>
    <row r="666" spans="2:3" s="3" customFormat="1" ht="24.75" customHeight="1">
      <c r="B666" s="9"/>
      <c r="C666" s="9"/>
    </row>
    <row r="667" spans="2:3" s="3" customFormat="1" ht="24.75" customHeight="1">
      <c r="B667" s="9"/>
      <c r="C667" s="9"/>
    </row>
    <row r="668" spans="2:3" s="3" customFormat="1" ht="24.75" customHeight="1">
      <c r="B668" s="9"/>
      <c r="C668" s="9"/>
    </row>
    <row r="669" spans="2:3" s="3" customFormat="1" ht="24.75" customHeight="1">
      <c r="B669" s="9"/>
      <c r="C669" s="9"/>
    </row>
    <row r="670" spans="2:3" s="3" customFormat="1" ht="24.75" customHeight="1">
      <c r="B670" s="9"/>
      <c r="C670" s="9"/>
    </row>
    <row r="671" spans="2:3" s="3" customFormat="1" ht="24.75" customHeight="1">
      <c r="B671" s="9"/>
      <c r="C671" s="9"/>
    </row>
    <row r="672" spans="2:3" s="3" customFormat="1" ht="24.75" customHeight="1">
      <c r="B672" s="9"/>
      <c r="C672" s="9"/>
    </row>
    <row r="673" spans="2:3" s="3" customFormat="1" ht="24.75" customHeight="1">
      <c r="B673" s="9"/>
      <c r="C673" s="9"/>
    </row>
    <row r="674" spans="2:3" s="3" customFormat="1" ht="24.75" customHeight="1">
      <c r="B674" s="9"/>
      <c r="C674" s="9"/>
    </row>
    <row r="675" spans="2:3" s="3" customFormat="1" ht="24.75" customHeight="1">
      <c r="B675" s="9"/>
      <c r="C675" s="9"/>
    </row>
    <row r="676" spans="2:3" s="3" customFormat="1" ht="24.75" customHeight="1">
      <c r="B676" s="9"/>
      <c r="C676" s="9"/>
    </row>
    <row r="677" spans="2:3" s="3" customFormat="1" ht="24.75" customHeight="1">
      <c r="B677" s="9"/>
      <c r="C677" s="9"/>
    </row>
    <row r="678" spans="2:3" s="3" customFormat="1" ht="24.75" customHeight="1">
      <c r="B678" s="9"/>
      <c r="C678" s="9"/>
    </row>
    <row r="679" spans="2:3" s="3" customFormat="1" ht="24.75" customHeight="1">
      <c r="B679" s="9"/>
      <c r="C679" s="9"/>
    </row>
    <row r="680" spans="2:3" s="3" customFormat="1" ht="24.75" customHeight="1">
      <c r="B680" s="9"/>
      <c r="C680" s="9"/>
    </row>
    <row r="681" spans="2:3" s="3" customFormat="1" ht="24.75" customHeight="1">
      <c r="B681" s="9"/>
      <c r="C681" s="9"/>
    </row>
    <row r="682" spans="2:3" s="3" customFormat="1" ht="24.75" customHeight="1">
      <c r="B682" s="9"/>
      <c r="C682" s="9"/>
    </row>
    <row r="683" spans="2:3" s="3" customFormat="1" ht="24.75" customHeight="1">
      <c r="B683" s="9"/>
      <c r="C683" s="9"/>
    </row>
    <row r="684" spans="2:3" s="3" customFormat="1" ht="24.75" customHeight="1">
      <c r="B684" s="9"/>
      <c r="C684" s="9"/>
    </row>
    <row r="685" spans="2:3" s="3" customFormat="1" ht="24.75" customHeight="1">
      <c r="B685" s="9"/>
      <c r="C685" s="9"/>
    </row>
    <row r="686" spans="2:3" s="3" customFormat="1" ht="24.75" customHeight="1">
      <c r="B686" s="9"/>
      <c r="C686" s="9"/>
    </row>
    <row r="687" spans="2:3" s="3" customFormat="1" ht="24.75" customHeight="1">
      <c r="B687" s="9"/>
      <c r="C687" s="9"/>
    </row>
    <row r="688" spans="2:3" s="3" customFormat="1" ht="24.75" customHeight="1">
      <c r="B688" s="9"/>
      <c r="C688" s="9"/>
    </row>
    <row r="689" spans="2:3" s="3" customFormat="1" ht="24.75" customHeight="1">
      <c r="B689" s="9"/>
      <c r="C689" s="9"/>
    </row>
    <row r="690" spans="2:3" s="3" customFormat="1" ht="24.75" customHeight="1">
      <c r="B690" s="9"/>
      <c r="C690" s="9"/>
    </row>
    <row r="691" spans="2:3" s="3" customFormat="1" ht="24.75" customHeight="1">
      <c r="B691" s="9"/>
      <c r="C691" s="9"/>
    </row>
    <row r="692" spans="2:3" s="3" customFormat="1" ht="24.75" customHeight="1">
      <c r="B692" s="9"/>
      <c r="C692" s="9"/>
    </row>
    <row r="693" spans="2:3" s="3" customFormat="1" ht="24.75" customHeight="1">
      <c r="B693" s="9"/>
      <c r="C693" s="9"/>
    </row>
    <row r="694" spans="2:3" s="3" customFormat="1" ht="24.75" customHeight="1">
      <c r="B694" s="9"/>
      <c r="C694" s="9"/>
    </row>
    <row r="695" spans="2:3" s="3" customFormat="1" ht="24.75" customHeight="1">
      <c r="B695" s="9"/>
      <c r="C695" s="9"/>
    </row>
    <row r="696" spans="2:3" s="3" customFormat="1" ht="24.75" customHeight="1">
      <c r="B696" s="9"/>
      <c r="C696" s="9"/>
    </row>
    <row r="697" spans="2:3" s="3" customFormat="1" ht="24.75" customHeight="1">
      <c r="B697" s="9"/>
      <c r="C697" s="9"/>
    </row>
    <row r="698" spans="2:3" s="3" customFormat="1" ht="24.75" customHeight="1">
      <c r="B698" s="9"/>
      <c r="C698" s="9"/>
    </row>
    <row r="699" spans="2:3" s="3" customFormat="1" ht="24.75" customHeight="1">
      <c r="B699" s="9"/>
      <c r="C699" s="9"/>
    </row>
    <row r="700" spans="2:3" s="3" customFormat="1" ht="24.75" customHeight="1">
      <c r="B700" s="9"/>
      <c r="C700" s="9"/>
    </row>
    <row r="701" spans="2:3" s="3" customFormat="1" ht="24.75" customHeight="1">
      <c r="B701" s="9"/>
      <c r="C701" s="9"/>
    </row>
    <row r="702" spans="2:3" s="3" customFormat="1" ht="24.75" customHeight="1">
      <c r="B702" s="9"/>
      <c r="C702" s="9"/>
    </row>
    <row r="703" spans="2:3" s="3" customFormat="1" ht="24.75" customHeight="1">
      <c r="B703" s="9"/>
      <c r="C703" s="9"/>
    </row>
    <row r="704" spans="2:3" s="3" customFormat="1" ht="24.75" customHeight="1">
      <c r="B704" s="9"/>
      <c r="C704" s="9"/>
    </row>
    <row r="705" spans="2:3" s="3" customFormat="1" ht="24.75" customHeight="1">
      <c r="B705" s="9"/>
      <c r="C705" s="9"/>
    </row>
    <row r="706" spans="2:3" s="3" customFormat="1" ht="24.75" customHeight="1">
      <c r="B706" s="9"/>
      <c r="C706" s="9"/>
    </row>
    <row r="707" spans="2:3" s="3" customFormat="1" ht="24.75" customHeight="1">
      <c r="B707" s="9"/>
      <c r="C707" s="9"/>
    </row>
    <row r="708" spans="2:3" s="3" customFormat="1" ht="24.75" customHeight="1">
      <c r="B708" s="9"/>
      <c r="C708" s="9"/>
    </row>
    <row r="709" spans="2:3" s="3" customFormat="1" ht="24.75" customHeight="1">
      <c r="B709" s="9"/>
      <c r="C709" s="9"/>
    </row>
    <row r="710" spans="2:3" s="3" customFormat="1" ht="24.75" customHeight="1">
      <c r="B710" s="9"/>
      <c r="C710" s="9"/>
    </row>
    <row r="711" spans="2:3" s="3" customFormat="1" ht="24.75" customHeight="1">
      <c r="B711" s="9"/>
      <c r="C711" s="9"/>
    </row>
    <row r="712" spans="2:3" s="3" customFormat="1" ht="24.75" customHeight="1">
      <c r="B712" s="9"/>
      <c r="C712" s="9"/>
    </row>
    <row r="713" spans="2:3" s="3" customFormat="1" ht="24.75" customHeight="1">
      <c r="B713" s="9"/>
      <c r="C713" s="9"/>
    </row>
    <row r="714" spans="2:3" s="3" customFormat="1" ht="24.75" customHeight="1">
      <c r="B714" s="9"/>
      <c r="C714" s="9"/>
    </row>
    <row r="715" spans="2:3" s="3" customFormat="1" ht="24.75" customHeight="1">
      <c r="B715" s="9"/>
      <c r="C715" s="9"/>
    </row>
    <row r="716" spans="2:3" s="3" customFormat="1" ht="24.75" customHeight="1">
      <c r="B716" s="9"/>
      <c r="C716" s="9"/>
    </row>
    <row r="717" spans="2:3" s="3" customFormat="1" ht="24.75" customHeight="1">
      <c r="B717" s="9"/>
      <c r="C717" s="9"/>
    </row>
    <row r="718" spans="2:3" s="3" customFormat="1" ht="24.75" customHeight="1">
      <c r="B718" s="9"/>
      <c r="C718" s="9"/>
    </row>
    <row r="719" spans="2:3" s="3" customFormat="1" ht="24.75" customHeight="1">
      <c r="B719" s="9"/>
      <c r="C719" s="9"/>
    </row>
    <row r="720" spans="2:3" s="3" customFormat="1" ht="24.75" customHeight="1">
      <c r="B720" s="9"/>
      <c r="C720" s="9"/>
    </row>
    <row r="721" spans="2:3" s="3" customFormat="1" ht="24.75" customHeight="1">
      <c r="B721" s="9"/>
      <c r="C721" s="9"/>
    </row>
    <row r="722" spans="2:3" s="3" customFormat="1" ht="24.75" customHeight="1">
      <c r="B722" s="9"/>
      <c r="C722" s="9"/>
    </row>
    <row r="723" spans="2:3" s="3" customFormat="1" ht="24.75" customHeight="1">
      <c r="B723" s="9"/>
      <c r="C723" s="9"/>
    </row>
    <row r="724" spans="2:3" s="3" customFormat="1" ht="24.75" customHeight="1">
      <c r="B724" s="9"/>
      <c r="C724" s="9"/>
    </row>
    <row r="725" spans="2:3" s="3" customFormat="1" ht="24.75" customHeight="1">
      <c r="B725" s="9"/>
      <c r="C725" s="9"/>
    </row>
    <row r="726" spans="2:3" s="3" customFormat="1" ht="24.75" customHeight="1">
      <c r="B726" s="9"/>
      <c r="C726" s="9"/>
    </row>
    <row r="727" spans="2:3" s="3" customFormat="1" ht="24.75" customHeight="1">
      <c r="B727" s="9"/>
      <c r="C727" s="9"/>
    </row>
    <row r="728" spans="2:3" s="3" customFormat="1" ht="24.75" customHeight="1">
      <c r="B728" s="9"/>
      <c r="C728" s="9"/>
    </row>
    <row r="729" spans="2:3" s="3" customFormat="1" ht="24.75" customHeight="1">
      <c r="B729" s="9"/>
      <c r="C729" s="9"/>
    </row>
    <row r="730" spans="2:3" s="3" customFormat="1" ht="24.75" customHeight="1">
      <c r="B730" s="9"/>
      <c r="C730" s="9"/>
    </row>
    <row r="731" spans="2:3" s="3" customFormat="1" ht="24.75" customHeight="1">
      <c r="B731" s="9"/>
      <c r="C731" s="9"/>
    </row>
    <row r="732" spans="2:3" s="3" customFormat="1" ht="24.75" customHeight="1">
      <c r="B732" s="9"/>
      <c r="C732" s="9"/>
    </row>
    <row r="733" spans="2:3" s="3" customFormat="1" ht="24.75" customHeight="1">
      <c r="B733" s="9"/>
      <c r="C733" s="9"/>
    </row>
    <row r="734" spans="2:3" s="3" customFormat="1" ht="24.75" customHeight="1">
      <c r="B734" s="9"/>
      <c r="C734" s="9"/>
    </row>
    <row r="735" spans="2:3" s="3" customFormat="1" ht="24.75" customHeight="1">
      <c r="B735" s="9"/>
      <c r="C735" s="9"/>
    </row>
    <row r="736" spans="2:3" s="3" customFormat="1" ht="24.75" customHeight="1">
      <c r="B736" s="9"/>
      <c r="C736" s="9"/>
    </row>
    <row r="737" spans="2:3" s="3" customFormat="1" ht="24.75" customHeight="1">
      <c r="B737" s="9"/>
      <c r="C737" s="9"/>
    </row>
    <row r="738" spans="2:3" s="3" customFormat="1" ht="24.75" customHeight="1">
      <c r="B738" s="9"/>
      <c r="C738" s="9"/>
    </row>
    <row r="739" spans="2:3" s="3" customFormat="1" ht="24.75" customHeight="1">
      <c r="B739" s="9"/>
      <c r="C739" s="9"/>
    </row>
    <row r="740" spans="2:3" s="3" customFormat="1" ht="24.75" customHeight="1">
      <c r="B740" s="9"/>
      <c r="C740" s="9"/>
    </row>
    <row r="741" spans="2:3" s="3" customFormat="1" ht="24.75" customHeight="1">
      <c r="B741" s="9"/>
      <c r="C741" s="9"/>
    </row>
    <row r="742" spans="2:3" s="3" customFormat="1" ht="24.75" customHeight="1">
      <c r="B742" s="9"/>
      <c r="C742" s="9"/>
    </row>
    <row r="743" spans="2:3" s="3" customFormat="1" ht="24.75" customHeight="1">
      <c r="B743" s="9"/>
      <c r="C743" s="9"/>
    </row>
    <row r="744" spans="2:3" s="3" customFormat="1" ht="24.75" customHeight="1">
      <c r="B744" s="9"/>
      <c r="C744" s="9"/>
    </row>
    <row r="745" spans="2:3" s="3" customFormat="1" ht="24.75" customHeight="1">
      <c r="B745" s="9"/>
      <c r="C745" s="9"/>
    </row>
    <row r="746" spans="2:3" s="3" customFormat="1" ht="24.75" customHeight="1">
      <c r="B746" s="9"/>
      <c r="C746" s="9"/>
    </row>
    <row r="747" spans="2:3" s="3" customFormat="1" ht="24.75" customHeight="1">
      <c r="B747" s="9"/>
      <c r="C747" s="9"/>
    </row>
    <row r="748" spans="2:3" s="3" customFormat="1" ht="24.75" customHeight="1">
      <c r="B748" s="9"/>
      <c r="C748" s="9"/>
    </row>
    <row r="749" spans="2:3" s="3" customFormat="1" ht="24.75" customHeight="1">
      <c r="B749" s="9"/>
      <c r="C749" s="9"/>
    </row>
    <row r="750" spans="2:3" s="3" customFormat="1" ht="24.75" customHeight="1">
      <c r="B750" s="9"/>
      <c r="C750" s="9"/>
    </row>
    <row r="751" spans="2:3" s="3" customFormat="1" ht="24.75" customHeight="1">
      <c r="B751" s="9"/>
      <c r="C751" s="9"/>
    </row>
    <row r="752" spans="2:3" s="3" customFormat="1" ht="24.75" customHeight="1">
      <c r="B752" s="9"/>
      <c r="C752" s="9"/>
    </row>
    <row r="753" spans="2:3" s="3" customFormat="1" ht="24.75" customHeight="1">
      <c r="B753" s="9"/>
      <c r="C753" s="9"/>
    </row>
    <row r="754" spans="2:3" s="3" customFormat="1" ht="24.75" customHeight="1">
      <c r="B754" s="9"/>
      <c r="C754" s="9"/>
    </row>
    <row r="755" spans="2:3" s="3" customFormat="1" ht="24.75" customHeight="1">
      <c r="B755" s="9"/>
      <c r="C755" s="9"/>
    </row>
    <row r="756" spans="2:3" s="3" customFormat="1" ht="24.75" customHeight="1">
      <c r="B756" s="9"/>
      <c r="C756" s="9"/>
    </row>
    <row r="757" spans="2:3" s="3" customFormat="1" ht="24.75" customHeight="1">
      <c r="B757" s="9"/>
      <c r="C757" s="9"/>
    </row>
    <row r="758" spans="2:3" s="3" customFormat="1" ht="24.75" customHeight="1">
      <c r="B758" s="9"/>
      <c r="C758" s="9"/>
    </row>
    <row r="759" spans="2:3" s="3" customFormat="1" ht="24.75" customHeight="1">
      <c r="B759" s="9"/>
      <c r="C759" s="9"/>
    </row>
    <row r="760" spans="2:3" s="3" customFormat="1" ht="24.75" customHeight="1">
      <c r="B760" s="9"/>
      <c r="C760" s="9"/>
    </row>
    <row r="761" spans="2:3" s="3" customFormat="1" ht="24.75" customHeight="1">
      <c r="B761" s="9"/>
      <c r="C761" s="9"/>
    </row>
    <row r="762" spans="2:3" s="3" customFormat="1" ht="24.75" customHeight="1">
      <c r="B762" s="9"/>
      <c r="C762" s="9"/>
    </row>
    <row r="763" spans="2:3" s="3" customFormat="1" ht="24.75" customHeight="1">
      <c r="B763" s="9"/>
      <c r="C763" s="9"/>
    </row>
    <row r="764" spans="2:3" s="3" customFormat="1" ht="24.75" customHeight="1">
      <c r="B764" s="9"/>
      <c r="C764" s="9"/>
    </row>
    <row r="765" spans="2:3" s="3" customFormat="1" ht="24.75" customHeight="1">
      <c r="B765" s="9"/>
      <c r="C765" s="9"/>
    </row>
    <row r="766" spans="2:3" s="3" customFormat="1" ht="24.75" customHeight="1">
      <c r="B766" s="9"/>
      <c r="C766" s="9"/>
    </row>
    <row r="767" spans="2:3" s="3" customFormat="1" ht="24.75" customHeight="1">
      <c r="B767" s="9"/>
      <c r="C767" s="9"/>
    </row>
    <row r="768" spans="2:3" s="3" customFormat="1" ht="24.75" customHeight="1">
      <c r="B768" s="9"/>
      <c r="C768" s="9"/>
    </row>
    <row r="769" spans="2:3" s="3" customFormat="1" ht="24.75" customHeight="1">
      <c r="B769" s="9"/>
      <c r="C769" s="9"/>
    </row>
    <row r="770" spans="2:3" s="3" customFormat="1" ht="24.75" customHeight="1">
      <c r="B770" s="9"/>
      <c r="C770" s="9"/>
    </row>
    <row r="771" spans="2:3" s="3" customFormat="1" ht="24.75" customHeight="1">
      <c r="B771" s="9"/>
      <c r="C771" s="9"/>
    </row>
    <row r="772" spans="2:3" s="3" customFormat="1" ht="24.75" customHeight="1">
      <c r="B772" s="9"/>
      <c r="C772" s="9"/>
    </row>
    <row r="773" spans="2:3" s="3" customFormat="1" ht="24.75" customHeight="1">
      <c r="B773" s="9"/>
      <c r="C773" s="9"/>
    </row>
    <row r="774" spans="2:3" s="3" customFormat="1" ht="24.75" customHeight="1">
      <c r="B774" s="9"/>
      <c r="C774" s="9"/>
    </row>
    <row r="775" spans="2:3" s="3" customFormat="1" ht="24.75" customHeight="1">
      <c r="B775" s="9"/>
      <c r="C775" s="9"/>
    </row>
    <row r="776" spans="2:3" s="3" customFormat="1" ht="24.75" customHeight="1">
      <c r="B776" s="9"/>
      <c r="C776" s="9"/>
    </row>
    <row r="777" spans="2:3" s="3" customFormat="1" ht="24.75" customHeight="1">
      <c r="B777" s="9"/>
      <c r="C777" s="9"/>
    </row>
    <row r="778" spans="2:3" s="3" customFormat="1" ht="24.75" customHeight="1">
      <c r="B778" s="9"/>
      <c r="C778" s="9"/>
    </row>
    <row r="779" spans="2:3" s="3" customFormat="1" ht="24.75" customHeight="1">
      <c r="B779" s="9"/>
      <c r="C779" s="9"/>
    </row>
    <row r="780" spans="2:3" s="3" customFormat="1" ht="24.75" customHeight="1">
      <c r="B780" s="9"/>
      <c r="C780" s="9"/>
    </row>
    <row r="781" spans="2:3" s="3" customFormat="1" ht="24.75" customHeight="1">
      <c r="B781" s="9"/>
      <c r="C781" s="9"/>
    </row>
    <row r="782" spans="2:3" s="3" customFormat="1" ht="24.75" customHeight="1">
      <c r="B782" s="9"/>
      <c r="C782" s="9"/>
    </row>
    <row r="783" spans="2:3" s="3" customFormat="1" ht="24.75" customHeight="1">
      <c r="B783" s="9"/>
      <c r="C783" s="9"/>
    </row>
    <row r="784" spans="2:3" s="3" customFormat="1" ht="24.75" customHeight="1">
      <c r="B784" s="9"/>
      <c r="C784" s="9"/>
    </row>
    <row r="785" spans="2:3" s="3" customFormat="1" ht="24.75" customHeight="1">
      <c r="B785" s="9"/>
      <c r="C785" s="9"/>
    </row>
    <row r="786" spans="2:3" s="3" customFormat="1" ht="24.75" customHeight="1">
      <c r="B786" s="9"/>
      <c r="C786" s="9"/>
    </row>
    <row r="787" spans="2:3" s="3" customFormat="1" ht="24.75" customHeight="1">
      <c r="B787" s="9"/>
      <c r="C787" s="9"/>
    </row>
    <row r="788" spans="2:3" s="3" customFormat="1" ht="24.75" customHeight="1">
      <c r="B788" s="9"/>
      <c r="C788" s="9"/>
    </row>
    <row r="789" spans="2:3" s="3" customFormat="1" ht="24.75" customHeight="1">
      <c r="B789" s="9"/>
      <c r="C789" s="9"/>
    </row>
    <row r="790" spans="2:3" s="3" customFormat="1" ht="24.75" customHeight="1">
      <c r="B790" s="9"/>
      <c r="C790" s="9"/>
    </row>
    <row r="791" spans="2:3" s="3" customFormat="1" ht="24.75" customHeight="1">
      <c r="B791" s="9"/>
      <c r="C791" s="9"/>
    </row>
    <row r="792" spans="2:3" s="3" customFormat="1" ht="24.75" customHeight="1">
      <c r="B792" s="9"/>
      <c r="C792" s="9"/>
    </row>
    <row r="793" spans="2:3" s="3" customFormat="1" ht="24.75" customHeight="1">
      <c r="B793" s="9"/>
      <c r="C793" s="9"/>
    </row>
    <row r="794" spans="2:3" s="3" customFormat="1" ht="24.75" customHeight="1">
      <c r="B794" s="9"/>
      <c r="C794" s="9"/>
    </row>
    <row r="795" spans="2:3" s="3" customFormat="1" ht="24.75" customHeight="1">
      <c r="B795" s="9"/>
      <c r="C795" s="9"/>
    </row>
    <row r="796" spans="2:3" s="3" customFormat="1" ht="24.75" customHeight="1">
      <c r="B796" s="9"/>
      <c r="C796" s="9"/>
    </row>
    <row r="797" spans="2:3" s="3" customFormat="1" ht="24.75" customHeight="1">
      <c r="B797" s="9"/>
      <c r="C797" s="9"/>
    </row>
    <row r="798" spans="2:3" s="3" customFormat="1" ht="24.75" customHeight="1">
      <c r="B798" s="9"/>
      <c r="C798" s="9"/>
    </row>
    <row r="799" spans="2:3" s="3" customFormat="1" ht="24.75" customHeight="1">
      <c r="B799" s="9"/>
      <c r="C799" s="9"/>
    </row>
    <row r="800" spans="2:3" s="3" customFormat="1" ht="24.75" customHeight="1">
      <c r="B800" s="9"/>
      <c r="C800" s="9"/>
    </row>
    <row r="801" spans="2:3" s="3" customFormat="1" ht="24.75" customHeight="1">
      <c r="B801" s="9"/>
      <c r="C801" s="9"/>
    </row>
    <row r="802" spans="2:3" s="3" customFormat="1" ht="24.75" customHeight="1">
      <c r="B802" s="9"/>
      <c r="C802" s="9"/>
    </row>
    <row r="803" spans="2:3" s="3" customFormat="1" ht="24.75" customHeight="1">
      <c r="B803" s="9"/>
      <c r="C803" s="9"/>
    </row>
    <row r="804" spans="2:3" s="3" customFormat="1" ht="24.75" customHeight="1">
      <c r="B804" s="9"/>
      <c r="C804" s="9"/>
    </row>
    <row r="805" spans="2:3" s="3" customFormat="1" ht="24.75" customHeight="1">
      <c r="B805" s="9"/>
      <c r="C805" s="9"/>
    </row>
    <row r="806" spans="2:3" s="3" customFormat="1" ht="24.75" customHeight="1">
      <c r="B806" s="9"/>
      <c r="C806" s="9"/>
    </row>
    <row r="807" spans="2:3" s="3" customFormat="1" ht="24.75" customHeight="1">
      <c r="B807" s="9"/>
      <c r="C807" s="9"/>
    </row>
    <row r="808" spans="2:3" s="3" customFormat="1" ht="24.75" customHeight="1">
      <c r="B808" s="9"/>
      <c r="C808" s="9"/>
    </row>
    <row r="809" spans="2:3" s="3" customFormat="1" ht="24.75" customHeight="1">
      <c r="B809" s="9"/>
      <c r="C809" s="9"/>
    </row>
    <row r="810" spans="2:3" s="3" customFormat="1" ht="24.75" customHeight="1">
      <c r="B810" s="9"/>
      <c r="C810" s="9"/>
    </row>
    <row r="811" spans="2:3" s="3" customFormat="1" ht="24.75" customHeight="1">
      <c r="B811" s="9"/>
      <c r="C811" s="9"/>
    </row>
    <row r="812" spans="2:3" s="3" customFormat="1" ht="24.75" customHeight="1">
      <c r="B812" s="9"/>
      <c r="C812" s="9"/>
    </row>
    <row r="813" spans="2:3" s="3" customFormat="1" ht="24.75" customHeight="1">
      <c r="B813" s="9"/>
      <c r="C813" s="9"/>
    </row>
    <row r="814" spans="2:3" s="3" customFormat="1" ht="24.75" customHeight="1">
      <c r="B814" s="9"/>
      <c r="C814" s="9"/>
    </row>
    <row r="815" spans="2:3" s="3" customFormat="1" ht="24.75" customHeight="1">
      <c r="B815" s="9"/>
      <c r="C815" s="9"/>
    </row>
    <row r="816" spans="2:3" s="3" customFormat="1" ht="24.75" customHeight="1">
      <c r="B816" s="9"/>
      <c r="C816" s="9"/>
    </row>
    <row r="817" spans="2:3" s="3" customFormat="1" ht="24.75" customHeight="1">
      <c r="B817" s="9"/>
      <c r="C817" s="9"/>
    </row>
    <row r="818" spans="2:3" s="3" customFormat="1" ht="24.75" customHeight="1">
      <c r="B818" s="9"/>
      <c r="C818" s="9"/>
    </row>
    <row r="819" spans="2:3" s="3" customFormat="1" ht="24.75" customHeight="1">
      <c r="B819" s="9"/>
      <c r="C819" s="9"/>
    </row>
    <row r="820" spans="2:3" s="3" customFormat="1" ht="24.75" customHeight="1">
      <c r="B820" s="9"/>
      <c r="C820" s="9"/>
    </row>
    <row r="821" spans="2:3" s="3" customFormat="1" ht="24.75" customHeight="1">
      <c r="B821" s="9"/>
      <c r="C821" s="9"/>
    </row>
    <row r="822" spans="2:3" s="3" customFormat="1" ht="24.75" customHeight="1">
      <c r="B822" s="9"/>
      <c r="C822" s="9"/>
    </row>
    <row r="823" spans="2:3" s="3" customFormat="1" ht="24.75" customHeight="1">
      <c r="B823" s="9"/>
      <c r="C823" s="9"/>
    </row>
    <row r="824" spans="2:3" s="3" customFormat="1" ht="24.75" customHeight="1">
      <c r="B824" s="9"/>
      <c r="C824" s="9"/>
    </row>
    <row r="825" spans="2:3" s="3" customFormat="1" ht="24.75" customHeight="1">
      <c r="B825" s="9"/>
      <c r="C825" s="9"/>
    </row>
    <row r="826" spans="2:3" s="3" customFormat="1" ht="24.75" customHeight="1">
      <c r="B826" s="9"/>
      <c r="C826" s="9"/>
    </row>
    <row r="827" spans="2:3" s="3" customFormat="1" ht="24.75" customHeight="1">
      <c r="B827" s="9"/>
      <c r="C827" s="9"/>
    </row>
    <row r="828" spans="2:3" s="3" customFormat="1" ht="24.75" customHeight="1">
      <c r="B828" s="9"/>
      <c r="C828" s="9"/>
    </row>
    <row r="829" spans="2:3" s="3" customFormat="1" ht="24.75" customHeight="1">
      <c r="B829" s="9"/>
      <c r="C829" s="9"/>
    </row>
    <row r="830" spans="2:3" s="3" customFormat="1" ht="24.75" customHeight="1">
      <c r="B830" s="9"/>
      <c r="C830" s="9"/>
    </row>
    <row r="831" spans="2:3" s="3" customFormat="1" ht="24.75" customHeight="1">
      <c r="B831" s="9"/>
      <c r="C831" s="9"/>
    </row>
    <row r="832" spans="2:3" s="3" customFormat="1" ht="24.75" customHeight="1">
      <c r="B832" s="9"/>
      <c r="C832" s="9"/>
    </row>
    <row r="833" spans="2:3" s="3" customFormat="1" ht="24.75" customHeight="1">
      <c r="B833" s="9"/>
      <c r="C833" s="9"/>
    </row>
    <row r="834" spans="2:3" s="3" customFormat="1" ht="24.75" customHeight="1">
      <c r="B834" s="9"/>
      <c r="C834" s="9"/>
    </row>
    <row r="835" spans="2:3" s="3" customFormat="1" ht="24.75" customHeight="1">
      <c r="B835" s="9"/>
      <c r="C835" s="9"/>
    </row>
    <row r="836" spans="2:3" s="3" customFormat="1" ht="24.75" customHeight="1">
      <c r="B836" s="9"/>
      <c r="C836" s="9"/>
    </row>
    <row r="837" spans="2:3" s="3" customFormat="1" ht="24.75" customHeight="1">
      <c r="B837" s="9"/>
      <c r="C837" s="9"/>
    </row>
    <row r="838" spans="2:3" s="3" customFormat="1" ht="24.75" customHeight="1">
      <c r="B838" s="9"/>
      <c r="C838" s="9"/>
    </row>
    <row r="839" spans="2:3" s="3" customFormat="1" ht="24.75" customHeight="1">
      <c r="B839" s="9"/>
      <c r="C839" s="9"/>
    </row>
    <row r="840" spans="2:3" s="3" customFormat="1" ht="24.75" customHeight="1">
      <c r="B840" s="9"/>
      <c r="C840" s="9"/>
    </row>
    <row r="841" spans="2:3" s="3" customFormat="1" ht="24.75" customHeight="1">
      <c r="B841" s="9"/>
      <c r="C841" s="9"/>
    </row>
    <row r="842" spans="2:3" s="3" customFormat="1" ht="24.75" customHeight="1">
      <c r="B842" s="9"/>
      <c r="C842" s="9"/>
    </row>
    <row r="843" spans="2:3" s="3" customFormat="1" ht="24.75" customHeight="1">
      <c r="B843" s="9"/>
      <c r="C843" s="9"/>
    </row>
    <row r="844" spans="2:3" s="3" customFormat="1" ht="24.75" customHeight="1">
      <c r="B844" s="9"/>
      <c r="C844" s="9"/>
    </row>
    <row r="845" spans="2:3" s="3" customFormat="1" ht="24.75" customHeight="1">
      <c r="B845" s="9"/>
      <c r="C845" s="9"/>
    </row>
    <row r="846" spans="2:3" s="3" customFormat="1" ht="24.75" customHeight="1">
      <c r="B846" s="9"/>
      <c r="C846" s="9"/>
    </row>
    <row r="847" spans="2:3" s="3" customFormat="1" ht="24.75" customHeight="1">
      <c r="B847" s="9"/>
      <c r="C847" s="9"/>
    </row>
    <row r="848" spans="2:3" s="3" customFormat="1" ht="24.75" customHeight="1">
      <c r="B848" s="9"/>
      <c r="C848" s="9"/>
    </row>
    <row r="849" spans="2:3" s="3" customFormat="1" ht="24.75" customHeight="1">
      <c r="B849" s="9"/>
      <c r="C849" s="9"/>
    </row>
    <row r="850" spans="2:3" s="3" customFormat="1" ht="24.75" customHeight="1">
      <c r="B850" s="9"/>
      <c r="C850" s="9"/>
    </row>
    <row r="851" spans="2:3" s="3" customFormat="1" ht="24.75" customHeight="1">
      <c r="B851" s="9"/>
      <c r="C851" s="9"/>
    </row>
    <row r="852" spans="2:3" s="3" customFormat="1" ht="24.75" customHeight="1">
      <c r="B852" s="9"/>
      <c r="C852" s="9"/>
    </row>
    <row r="853" spans="2:3" s="3" customFormat="1" ht="24.75" customHeight="1">
      <c r="B853" s="9"/>
      <c r="C853" s="9"/>
    </row>
    <row r="854" spans="2:3" s="3" customFormat="1" ht="24.75" customHeight="1">
      <c r="B854" s="9"/>
      <c r="C854" s="9"/>
    </row>
    <row r="855" spans="2:3" s="3" customFormat="1" ht="24.75" customHeight="1">
      <c r="B855" s="9"/>
      <c r="C855" s="9"/>
    </row>
    <row r="856" spans="2:3" s="3" customFormat="1" ht="24.75" customHeight="1">
      <c r="B856" s="9"/>
      <c r="C856" s="9"/>
    </row>
    <row r="857" spans="2:3" s="3" customFormat="1" ht="24.75" customHeight="1">
      <c r="B857" s="9"/>
      <c r="C857" s="9"/>
    </row>
    <row r="858" spans="2:3" s="3" customFormat="1" ht="24.75" customHeight="1">
      <c r="B858" s="9"/>
      <c r="C858" s="9"/>
    </row>
    <row r="859" spans="2:3" s="3" customFormat="1" ht="24.75" customHeight="1">
      <c r="B859" s="9"/>
      <c r="C859" s="9"/>
    </row>
    <row r="860" spans="2:3" s="3" customFormat="1" ht="24.75" customHeight="1">
      <c r="B860" s="9"/>
      <c r="C860" s="9"/>
    </row>
    <row r="861" spans="2:3" s="3" customFormat="1" ht="24.75" customHeight="1">
      <c r="B861" s="9"/>
      <c r="C861" s="9"/>
    </row>
    <row r="862" spans="2:3" s="3" customFormat="1" ht="24.75" customHeight="1">
      <c r="B862" s="9"/>
      <c r="C862" s="9"/>
    </row>
    <row r="863" spans="2:3" s="3" customFormat="1" ht="24.75" customHeight="1">
      <c r="B863" s="9"/>
      <c r="C863" s="9"/>
    </row>
    <row r="864" spans="2:3" s="3" customFormat="1" ht="24.75" customHeight="1">
      <c r="B864" s="9"/>
      <c r="C864" s="9"/>
    </row>
    <row r="865" spans="2:3" s="3" customFormat="1" ht="24.75" customHeight="1">
      <c r="B865" s="9"/>
      <c r="C865" s="9"/>
    </row>
    <row r="866" spans="2:3" s="3" customFormat="1" ht="24.75" customHeight="1">
      <c r="B866" s="9"/>
      <c r="C866" s="9"/>
    </row>
    <row r="867" spans="2:3" s="3" customFormat="1" ht="24.75" customHeight="1">
      <c r="B867" s="9"/>
      <c r="C867" s="9"/>
    </row>
    <row r="868" spans="2:3" s="3" customFormat="1" ht="24.75" customHeight="1">
      <c r="B868" s="9"/>
      <c r="C868" s="9"/>
    </row>
    <row r="869" spans="2:3" s="3" customFormat="1" ht="24.75" customHeight="1">
      <c r="B869" s="9"/>
      <c r="C869" s="9"/>
    </row>
    <row r="870" spans="2:3" s="3" customFormat="1" ht="24.75" customHeight="1">
      <c r="B870" s="9"/>
      <c r="C870" s="9"/>
    </row>
    <row r="871" spans="2:3" s="3" customFormat="1" ht="24.75" customHeight="1">
      <c r="B871" s="9"/>
      <c r="C871" s="9"/>
    </row>
    <row r="872" spans="2:3" s="3" customFormat="1" ht="24.75" customHeight="1">
      <c r="B872" s="9"/>
      <c r="C872" s="9"/>
    </row>
    <row r="873" spans="2:3" s="3" customFormat="1" ht="24.75" customHeight="1">
      <c r="B873" s="9"/>
      <c r="C873" s="9"/>
    </row>
    <row r="874" spans="2:3" s="3" customFormat="1" ht="24.75" customHeight="1">
      <c r="B874" s="9"/>
      <c r="C874" s="9"/>
    </row>
    <row r="875" spans="2:3" s="3" customFormat="1" ht="24.75" customHeight="1">
      <c r="B875" s="9"/>
      <c r="C875" s="9"/>
    </row>
    <row r="876" spans="2:3" s="3" customFormat="1" ht="24.75" customHeight="1">
      <c r="B876" s="9"/>
      <c r="C876" s="9"/>
    </row>
    <row r="877" spans="2:3" s="3" customFormat="1" ht="24.75" customHeight="1">
      <c r="B877" s="9"/>
      <c r="C877" s="9"/>
    </row>
    <row r="878" spans="2:3" s="3" customFormat="1" ht="24.75" customHeight="1">
      <c r="B878" s="9"/>
      <c r="C878" s="9"/>
    </row>
    <row r="879" spans="2:3" s="3" customFormat="1" ht="24.75" customHeight="1">
      <c r="B879" s="9"/>
      <c r="C879" s="9"/>
    </row>
    <row r="880" spans="2:3" s="3" customFormat="1" ht="24.75" customHeight="1">
      <c r="B880" s="9"/>
      <c r="C880" s="9"/>
    </row>
    <row r="881" spans="2:3" s="3" customFormat="1" ht="24.75" customHeight="1">
      <c r="B881" s="9"/>
      <c r="C881" s="9"/>
    </row>
    <row r="882" spans="2:3" s="3" customFormat="1" ht="24.75" customHeight="1">
      <c r="B882" s="9"/>
      <c r="C882" s="9"/>
    </row>
    <row r="883" spans="2:3" s="3" customFormat="1" ht="24.75" customHeight="1">
      <c r="B883" s="9"/>
      <c r="C883" s="9"/>
    </row>
    <row r="884" spans="2:3" s="3" customFormat="1" ht="24.75" customHeight="1">
      <c r="B884" s="9"/>
      <c r="C884" s="9"/>
    </row>
    <row r="885" spans="2:3" s="3" customFormat="1" ht="24.75" customHeight="1">
      <c r="B885" s="9"/>
      <c r="C885" s="9"/>
    </row>
    <row r="886" spans="2:3" s="3" customFormat="1" ht="24.75" customHeight="1">
      <c r="B886" s="9"/>
      <c r="C886" s="9"/>
    </row>
    <row r="887" spans="2:3" s="3" customFormat="1" ht="24.75" customHeight="1">
      <c r="B887" s="9"/>
      <c r="C887" s="9"/>
    </row>
    <row r="888" spans="2:3" s="3" customFormat="1" ht="24.75" customHeight="1">
      <c r="B888" s="9"/>
      <c r="C888" s="9"/>
    </row>
    <row r="889" spans="2:3" s="3" customFormat="1" ht="24.75" customHeight="1">
      <c r="B889" s="9"/>
      <c r="C889" s="9"/>
    </row>
    <row r="890" spans="2:3" s="3" customFormat="1" ht="24.75" customHeight="1">
      <c r="B890" s="9"/>
      <c r="C890" s="9"/>
    </row>
    <row r="891" spans="2:3" s="3" customFormat="1" ht="24.75" customHeight="1">
      <c r="B891" s="9"/>
      <c r="C891" s="9"/>
    </row>
    <row r="892" spans="2:3" s="3" customFormat="1" ht="24.75" customHeight="1">
      <c r="B892" s="9"/>
      <c r="C892" s="9"/>
    </row>
    <row r="893" spans="2:3" s="3" customFormat="1" ht="24.75" customHeight="1">
      <c r="B893" s="9"/>
      <c r="C893" s="9"/>
    </row>
    <row r="894" spans="2:3" s="3" customFormat="1" ht="24.75" customHeight="1">
      <c r="B894" s="9"/>
      <c r="C894" s="9"/>
    </row>
    <row r="895" spans="2:3" s="3" customFormat="1" ht="24.75" customHeight="1">
      <c r="B895" s="9"/>
      <c r="C895" s="9"/>
    </row>
    <row r="896" spans="2:3" s="3" customFormat="1" ht="24.75" customHeight="1">
      <c r="B896" s="9"/>
      <c r="C896" s="9"/>
    </row>
    <row r="897" spans="2:3" s="3" customFormat="1" ht="24.75" customHeight="1">
      <c r="B897" s="9"/>
      <c r="C897" s="9"/>
    </row>
    <row r="898" spans="2:3" s="3" customFormat="1" ht="24.75" customHeight="1">
      <c r="B898" s="9"/>
      <c r="C898" s="9"/>
    </row>
    <row r="899" spans="2:3" s="3" customFormat="1" ht="24.75" customHeight="1">
      <c r="B899" s="9"/>
      <c r="C899" s="9"/>
    </row>
    <row r="900" spans="2:3" s="3" customFormat="1" ht="24.75" customHeight="1">
      <c r="B900" s="9"/>
      <c r="C900" s="9"/>
    </row>
    <row r="901" spans="2:3" s="3" customFormat="1" ht="24.75" customHeight="1">
      <c r="B901" s="9"/>
      <c r="C901" s="9"/>
    </row>
    <row r="902" spans="2:3" s="3" customFormat="1" ht="24.75" customHeight="1">
      <c r="B902" s="9"/>
      <c r="C902" s="9"/>
    </row>
    <row r="903" spans="2:3" s="3" customFormat="1" ht="24.75" customHeight="1">
      <c r="B903" s="9"/>
      <c r="C903" s="9"/>
    </row>
    <row r="904" spans="2:3" s="3" customFormat="1" ht="24.75" customHeight="1">
      <c r="B904" s="9"/>
      <c r="C904" s="9"/>
    </row>
    <row r="905" spans="2:3" s="3" customFormat="1" ht="24.75" customHeight="1">
      <c r="B905" s="9"/>
      <c r="C905" s="9"/>
    </row>
    <row r="906" spans="2:3" s="3" customFormat="1" ht="24.75" customHeight="1">
      <c r="B906" s="9"/>
      <c r="C906" s="9"/>
    </row>
    <row r="907" spans="2:3" s="3" customFormat="1" ht="24.75" customHeight="1">
      <c r="B907" s="9"/>
      <c r="C907" s="9"/>
    </row>
    <row r="908" spans="2:3" s="3" customFormat="1" ht="24.75" customHeight="1">
      <c r="B908" s="9"/>
      <c r="C908" s="9"/>
    </row>
    <row r="909" spans="2:3" s="3" customFormat="1" ht="24.75" customHeight="1">
      <c r="B909" s="9"/>
      <c r="C909" s="9"/>
    </row>
    <row r="910" spans="2:3" s="3" customFormat="1" ht="24.75" customHeight="1">
      <c r="B910" s="9"/>
      <c r="C910" s="9"/>
    </row>
    <row r="911" spans="2:3" s="3" customFormat="1" ht="24.75" customHeight="1">
      <c r="B911" s="9"/>
      <c r="C911" s="9"/>
    </row>
    <row r="912" spans="2:3" s="3" customFormat="1" ht="24.75" customHeight="1">
      <c r="B912" s="9"/>
      <c r="C912" s="9"/>
    </row>
    <row r="913" spans="2:3" s="3" customFormat="1" ht="24.75" customHeight="1">
      <c r="B913" s="9"/>
      <c r="C913" s="9"/>
    </row>
    <row r="914" spans="2:3" s="3" customFormat="1" ht="24.75" customHeight="1">
      <c r="B914" s="9"/>
      <c r="C914" s="9"/>
    </row>
    <row r="915" spans="2:3" s="3" customFormat="1" ht="24.75" customHeight="1">
      <c r="B915" s="9"/>
      <c r="C915" s="9"/>
    </row>
    <row r="916" spans="2:3" s="3" customFormat="1" ht="24.75" customHeight="1">
      <c r="B916" s="9"/>
      <c r="C916" s="9"/>
    </row>
    <row r="917" spans="2:3" s="3" customFormat="1" ht="24.75" customHeight="1">
      <c r="B917" s="9"/>
      <c r="C917" s="9"/>
    </row>
    <row r="918" spans="2:3" s="3" customFormat="1" ht="24.75" customHeight="1">
      <c r="B918" s="9"/>
      <c r="C918" s="9"/>
    </row>
    <row r="919" spans="2:3" s="3" customFormat="1" ht="24.75" customHeight="1">
      <c r="B919" s="9"/>
      <c r="C919" s="9"/>
    </row>
    <row r="920" spans="2:3" s="3" customFormat="1" ht="24.75" customHeight="1">
      <c r="B920" s="9"/>
      <c r="C920" s="9"/>
    </row>
    <row r="921" spans="2:3" s="3" customFormat="1" ht="24.75" customHeight="1">
      <c r="B921" s="9"/>
      <c r="C921" s="9"/>
    </row>
    <row r="922" spans="2:3" s="3" customFormat="1" ht="24.75" customHeight="1">
      <c r="B922" s="9"/>
      <c r="C922" s="9"/>
    </row>
    <row r="923" spans="2:3" s="3" customFormat="1" ht="24.75" customHeight="1">
      <c r="B923" s="9"/>
      <c r="C923" s="9"/>
    </row>
    <row r="924" spans="2:3" s="3" customFormat="1" ht="24.75" customHeight="1">
      <c r="B924" s="9"/>
      <c r="C924" s="9"/>
    </row>
    <row r="925" spans="2:3" s="3" customFormat="1" ht="24.75" customHeight="1">
      <c r="B925" s="9"/>
      <c r="C925" s="9"/>
    </row>
    <row r="926" spans="2:3" s="3" customFormat="1" ht="24.75" customHeight="1">
      <c r="B926" s="9"/>
      <c r="C926" s="9"/>
    </row>
    <row r="927" spans="2:3" s="3" customFormat="1" ht="24.75" customHeight="1">
      <c r="B927" s="9"/>
      <c r="C927" s="9"/>
    </row>
    <row r="928" spans="2:3" s="3" customFormat="1" ht="24.75" customHeight="1">
      <c r="B928" s="9"/>
      <c r="C928" s="9"/>
    </row>
    <row r="929" spans="2:3" s="3" customFormat="1" ht="24.75" customHeight="1">
      <c r="B929" s="9"/>
      <c r="C929" s="9"/>
    </row>
    <row r="930" spans="2:3" s="3" customFormat="1" ht="24.75" customHeight="1">
      <c r="B930" s="9"/>
      <c r="C930" s="9"/>
    </row>
    <row r="931" spans="2:3" s="3" customFormat="1" ht="24.75" customHeight="1">
      <c r="B931" s="9"/>
      <c r="C931" s="9"/>
    </row>
    <row r="932" spans="2:3" s="3" customFormat="1" ht="24.75" customHeight="1">
      <c r="B932" s="9"/>
      <c r="C932" s="9"/>
    </row>
    <row r="933" spans="2:3" s="3" customFormat="1" ht="24.75" customHeight="1">
      <c r="B933" s="9"/>
      <c r="C933" s="9"/>
    </row>
    <row r="934" spans="2:3" s="3" customFormat="1" ht="24.75" customHeight="1">
      <c r="B934" s="9"/>
      <c r="C934" s="9"/>
    </row>
    <row r="935" spans="2:3" s="3" customFormat="1" ht="24.75" customHeight="1">
      <c r="B935" s="9"/>
      <c r="C935" s="9"/>
    </row>
    <row r="936" spans="2:3" s="3" customFormat="1" ht="24.75" customHeight="1">
      <c r="B936" s="9"/>
      <c r="C936" s="9"/>
    </row>
    <row r="937" spans="2:3" s="3" customFormat="1" ht="24.75" customHeight="1">
      <c r="B937" s="9"/>
      <c r="C937" s="9"/>
    </row>
    <row r="938" spans="2:3" s="3" customFormat="1" ht="24.75" customHeight="1">
      <c r="B938" s="9"/>
      <c r="C938" s="9"/>
    </row>
    <row r="939" spans="2:3" s="3" customFormat="1" ht="24.75" customHeight="1">
      <c r="B939" s="9"/>
      <c r="C939" s="9"/>
    </row>
    <row r="940" spans="2:3" s="3" customFormat="1" ht="24.75" customHeight="1">
      <c r="B940" s="9"/>
      <c r="C940" s="9"/>
    </row>
    <row r="941" spans="2:3" s="3" customFormat="1" ht="24.75" customHeight="1">
      <c r="B941" s="9"/>
      <c r="C941" s="9"/>
    </row>
    <row r="942" spans="2:3" s="3" customFormat="1" ht="24.75" customHeight="1">
      <c r="B942" s="9"/>
      <c r="C942" s="9"/>
    </row>
    <row r="943" spans="2:3" s="3" customFormat="1" ht="24.75" customHeight="1">
      <c r="B943" s="9"/>
      <c r="C943" s="9"/>
    </row>
    <row r="944" spans="2:3" s="3" customFormat="1" ht="24.75" customHeight="1">
      <c r="B944" s="9"/>
      <c r="C944" s="9"/>
    </row>
    <row r="945" spans="2:3" s="3" customFormat="1" ht="24.75" customHeight="1">
      <c r="B945" s="9"/>
      <c r="C945" s="9"/>
    </row>
    <row r="946" spans="2:3" s="3" customFormat="1" ht="24.75" customHeight="1">
      <c r="B946" s="9"/>
      <c r="C946" s="9"/>
    </row>
    <row r="947" spans="2:3" s="3" customFormat="1" ht="24.75" customHeight="1">
      <c r="B947" s="9"/>
      <c r="C947" s="9"/>
    </row>
    <row r="948" spans="2:3" s="3" customFormat="1" ht="24.75" customHeight="1">
      <c r="B948" s="9"/>
      <c r="C948" s="9"/>
    </row>
    <row r="949" spans="2:3" s="3" customFormat="1" ht="24.75" customHeight="1">
      <c r="B949" s="9"/>
      <c r="C949" s="9"/>
    </row>
    <row r="950" spans="2:3" s="3" customFormat="1" ht="24.75" customHeight="1">
      <c r="B950" s="9"/>
      <c r="C950" s="9"/>
    </row>
    <row r="951" spans="2:3" s="3" customFormat="1" ht="24.75" customHeight="1">
      <c r="B951" s="9"/>
      <c r="C951" s="9"/>
    </row>
    <row r="952" spans="2:3" s="3" customFormat="1" ht="24.75" customHeight="1">
      <c r="B952" s="9"/>
      <c r="C952" s="9"/>
    </row>
    <row r="953" spans="2:3" s="3" customFormat="1" ht="24.75" customHeight="1">
      <c r="B953" s="9"/>
      <c r="C953" s="9"/>
    </row>
    <row r="954" spans="2:3" s="3" customFormat="1" ht="24.75" customHeight="1">
      <c r="B954" s="9"/>
      <c r="C954" s="9"/>
    </row>
    <row r="955" spans="2:3" s="3" customFormat="1" ht="24.75" customHeight="1">
      <c r="B955" s="9"/>
      <c r="C955" s="9"/>
    </row>
    <row r="956" spans="2:3" s="3" customFormat="1" ht="24.75" customHeight="1">
      <c r="B956" s="9"/>
      <c r="C956" s="9"/>
    </row>
    <row r="957" spans="2:3" s="3" customFormat="1" ht="24.75" customHeight="1">
      <c r="B957" s="9"/>
      <c r="C957" s="9"/>
    </row>
    <row r="958" spans="2:3" s="3" customFormat="1" ht="24.75" customHeight="1">
      <c r="B958" s="9"/>
      <c r="C958" s="9"/>
    </row>
    <row r="959" spans="2:3" s="3" customFormat="1" ht="24.75" customHeight="1">
      <c r="B959" s="9"/>
      <c r="C959" s="9"/>
    </row>
    <row r="960" spans="2:3" s="3" customFormat="1" ht="24.75" customHeight="1">
      <c r="B960" s="9"/>
      <c r="C960" s="9"/>
    </row>
    <row r="961" spans="2:3" s="3" customFormat="1" ht="24.75" customHeight="1">
      <c r="B961" s="9"/>
      <c r="C961" s="9"/>
    </row>
    <row r="962" spans="2:3" s="3" customFormat="1" ht="24.75" customHeight="1">
      <c r="B962" s="9"/>
      <c r="C962" s="9"/>
    </row>
    <row r="963" spans="2:3" s="3" customFormat="1" ht="24.75" customHeight="1">
      <c r="B963" s="9"/>
      <c r="C963" s="9"/>
    </row>
    <row r="964" spans="2:3" s="3" customFormat="1" ht="24.75" customHeight="1">
      <c r="B964" s="9"/>
      <c r="C964" s="9"/>
    </row>
    <row r="965" spans="2:3" s="3" customFormat="1" ht="24.75" customHeight="1">
      <c r="B965" s="9"/>
      <c r="C965" s="9"/>
    </row>
    <row r="966" spans="2:3" s="3" customFormat="1" ht="24.75" customHeight="1">
      <c r="B966" s="9"/>
      <c r="C966" s="9"/>
    </row>
    <row r="967" spans="2:3" s="3" customFormat="1" ht="24.75" customHeight="1">
      <c r="B967" s="9"/>
      <c r="C967" s="9"/>
    </row>
    <row r="968" spans="2:3" s="3" customFormat="1" ht="24.75" customHeight="1">
      <c r="B968" s="9"/>
      <c r="C968" s="9"/>
    </row>
    <row r="969" spans="2:3" s="3" customFormat="1" ht="24.75" customHeight="1">
      <c r="B969" s="9"/>
      <c r="C969" s="9"/>
    </row>
    <row r="970" spans="2:3" s="3" customFormat="1" ht="24.75" customHeight="1">
      <c r="B970" s="9"/>
      <c r="C970" s="9"/>
    </row>
    <row r="971" spans="2:3" s="3" customFormat="1" ht="24.75" customHeight="1">
      <c r="B971" s="9"/>
      <c r="C971" s="9"/>
    </row>
    <row r="972" spans="2:3" s="3" customFormat="1" ht="24.75" customHeight="1">
      <c r="B972" s="9"/>
      <c r="C972" s="9"/>
    </row>
    <row r="973" spans="2:3" s="3" customFormat="1" ht="24.75" customHeight="1">
      <c r="B973" s="9"/>
      <c r="C973" s="9"/>
    </row>
    <row r="974" spans="2:3" s="3" customFormat="1" ht="24.75" customHeight="1">
      <c r="B974" s="9"/>
      <c r="C974" s="9"/>
    </row>
    <row r="975" spans="2:3" s="3" customFormat="1" ht="24.75" customHeight="1">
      <c r="B975" s="9"/>
      <c r="C975" s="9"/>
    </row>
    <row r="976" spans="2:3" s="3" customFormat="1" ht="24.75" customHeight="1">
      <c r="B976" s="9"/>
      <c r="C976" s="9"/>
    </row>
    <row r="977" spans="2:3" s="3" customFormat="1" ht="24.75" customHeight="1">
      <c r="B977" s="9"/>
      <c r="C977" s="9"/>
    </row>
    <row r="978" spans="2:3" s="3" customFormat="1" ht="24.75" customHeight="1">
      <c r="B978" s="9"/>
      <c r="C978" s="9"/>
    </row>
    <row r="979" spans="2:3" s="3" customFormat="1" ht="24.75" customHeight="1">
      <c r="B979" s="9"/>
      <c r="C979" s="9"/>
    </row>
    <row r="980" spans="2:3" s="3" customFormat="1" ht="24.75" customHeight="1">
      <c r="B980" s="9"/>
      <c r="C980" s="9"/>
    </row>
    <row r="981" spans="2:3" s="3" customFormat="1" ht="24.75" customHeight="1">
      <c r="B981" s="9"/>
      <c r="C981" s="9"/>
    </row>
    <row r="982" spans="2:3" s="3" customFormat="1" ht="24.75" customHeight="1">
      <c r="B982" s="9"/>
      <c r="C982" s="9"/>
    </row>
    <row r="983" spans="2:3" s="3" customFormat="1" ht="24.75" customHeight="1">
      <c r="B983" s="9"/>
      <c r="C983" s="9"/>
    </row>
    <row r="984" spans="2:3" s="3" customFormat="1" ht="24.75" customHeight="1">
      <c r="B984" s="9"/>
      <c r="C984" s="9"/>
    </row>
    <row r="985" spans="2:3" s="3" customFormat="1" ht="24.75" customHeight="1">
      <c r="B985" s="9"/>
      <c r="C985" s="9"/>
    </row>
    <row r="986" spans="2:3" s="3" customFormat="1" ht="24.75" customHeight="1">
      <c r="B986" s="9"/>
      <c r="C986" s="9"/>
    </row>
    <row r="987" spans="2:3" s="3" customFormat="1" ht="24.75" customHeight="1">
      <c r="B987" s="9"/>
      <c r="C987" s="9"/>
    </row>
    <row r="988" spans="2:3" s="3" customFormat="1" ht="24.75" customHeight="1">
      <c r="B988" s="9"/>
      <c r="C988" s="9"/>
    </row>
    <row r="989" spans="2:3" s="3" customFormat="1" ht="24.75" customHeight="1">
      <c r="B989" s="9"/>
      <c r="C989" s="9"/>
    </row>
    <row r="990" spans="2:3" s="3" customFormat="1" ht="24.75" customHeight="1">
      <c r="B990" s="9"/>
      <c r="C990" s="9"/>
    </row>
    <row r="991" spans="2:3" s="3" customFormat="1" ht="24.75" customHeight="1">
      <c r="B991" s="9"/>
      <c r="C991" s="9"/>
    </row>
    <row r="992" spans="2:3" s="3" customFormat="1" ht="24.75" customHeight="1">
      <c r="B992" s="9"/>
      <c r="C992" s="9"/>
    </row>
    <row r="993" spans="2:3" s="3" customFormat="1" ht="24.75" customHeight="1">
      <c r="B993" s="9"/>
      <c r="C993" s="9"/>
    </row>
    <row r="994" spans="2:3" s="3" customFormat="1" ht="24.75" customHeight="1">
      <c r="B994" s="9"/>
      <c r="C994" s="9"/>
    </row>
    <row r="995" spans="2:3" s="3" customFormat="1" ht="24.75" customHeight="1">
      <c r="B995" s="9"/>
      <c r="C995" s="9"/>
    </row>
    <row r="996" spans="2:3" s="3" customFormat="1" ht="24.75" customHeight="1">
      <c r="B996" s="9"/>
      <c r="C996" s="9"/>
    </row>
    <row r="997" spans="2:3" s="3" customFormat="1" ht="24.75" customHeight="1">
      <c r="B997" s="9"/>
      <c r="C997" s="9"/>
    </row>
    <row r="998" spans="2:3" s="3" customFormat="1" ht="24.75" customHeight="1">
      <c r="B998" s="9"/>
      <c r="C998" s="9"/>
    </row>
    <row r="999" spans="2:3" s="3" customFormat="1" ht="24.75" customHeight="1">
      <c r="B999" s="9"/>
      <c r="C999" s="9"/>
    </row>
    <row r="1000" spans="2:3" s="3" customFormat="1" ht="24.75" customHeight="1">
      <c r="B1000" s="9"/>
      <c r="C1000" s="9"/>
    </row>
    <row r="1001" spans="2:3" s="3" customFormat="1" ht="24.75" customHeight="1">
      <c r="B1001" s="9"/>
      <c r="C1001" s="9"/>
    </row>
    <row r="1002" spans="2:3" s="3" customFormat="1" ht="24.75" customHeight="1">
      <c r="B1002" s="9"/>
      <c r="C1002" s="9"/>
    </row>
    <row r="1003" spans="2:3" s="3" customFormat="1" ht="24.75" customHeight="1">
      <c r="B1003" s="9"/>
      <c r="C1003" s="9"/>
    </row>
    <row r="1004" spans="2:3" s="3" customFormat="1" ht="24.75" customHeight="1">
      <c r="B1004" s="9"/>
      <c r="C1004" s="9"/>
    </row>
    <row r="1005" spans="2:3" s="3" customFormat="1" ht="24.75" customHeight="1">
      <c r="B1005" s="9"/>
      <c r="C1005" s="9"/>
    </row>
    <row r="1006" spans="2:3" s="3" customFormat="1" ht="24.75" customHeight="1">
      <c r="B1006" s="9"/>
      <c r="C1006" s="9"/>
    </row>
    <row r="1007" spans="2:3" s="3" customFormat="1" ht="24.75" customHeight="1">
      <c r="B1007" s="9"/>
      <c r="C1007" s="9"/>
    </row>
    <row r="1008" spans="2:3" s="3" customFormat="1" ht="24.75" customHeight="1">
      <c r="B1008" s="9"/>
      <c r="C1008" s="9"/>
    </row>
    <row r="1009" spans="2:3" s="3" customFormat="1" ht="24.75" customHeight="1">
      <c r="B1009" s="9"/>
      <c r="C1009" s="9"/>
    </row>
    <row r="1010" spans="2:3" s="3" customFormat="1" ht="24.75" customHeight="1">
      <c r="B1010" s="9"/>
      <c r="C1010" s="9"/>
    </row>
    <row r="1011" spans="2:3" s="3" customFormat="1" ht="24.75" customHeight="1">
      <c r="B1011" s="9"/>
      <c r="C1011" s="9"/>
    </row>
    <row r="1012" spans="2:3" s="3" customFormat="1" ht="24.75" customHeight="1">
      <c r="B1012" s="9"/>
      <c r="C1012" s="9"/>
    </row>
    <row r="1013" spans="2:3" s="3" customFormat="1" ht="24.75" customHeight="1">
      <c r="B1013" s="9"/>
      <c r="C1013" s="9"/>
    </row>
    <row r="1014" spans="2:3" s="3" customFormat="1" ht="24.75" customHeight="1">
      <c r="B1014" s="9"/>
      <c r="C1014" s="9"/>
    </row>
    <row r="1015" spans="2:3" s="3" customFormat="1" ht="24.75" customHeight="1">
      <c r="B1015" s="9"/>
      <c r="C1015" s="9"/>
    </row>
    <row r="1016" spans="2:3" s="3" customFormat="1" ht="24.75" customHeight="1">
      <c r="B1016" s="9"/>
      <c r="C1016" s="9"/>
    </row>
    <row r="1017" spans="2:3" s="3" customFormat="1" ht="24.75" customHeight="1">
      <c r="B1017" s="9"/>
      <c r="C1017" s="9"/>
    </row>
    <row r="1018" spans="2:3" s="3" customFormat="1" ht="24.75" customHeight="1">
      <c r="B1018" s="9"/>
      <c r="C1018" s="9"/>
    </row>
    <row r="1019" spans="2:3" s="3" customFormat="1" ht="24.75" customHeight="1">
      <c r="B1019" s="9"/>
      <c r="C1019" s="9"/>
    </row>
    <row r="1020" spans="2:3" s="3" customFormat="1" ht="24.75" customHeight="1">
      <c r="B1020" s="9"/>
      <c r="C1020" s="9"/>
    </row>
    <row r="1021" spans="2:3" s="3" customFormat="1" ht="24.75" customHeight="1">
      <c r="B1021" s="9"/>
      <c r="C1021" s="9"/>
    </row>
    <row r="1022" spans="2:3" s="3" customFormat="1" ht="24.75" customHeight="1">
      <c r="B1022" s="9"/>
      <c r="C1022" s="9"/>
    </row>
    <row r="1023" spans="2:3" s="3" customFormat="1" ht="24.75" customHeight="1">
      <c r="B1023" s="9"/>
      <c r="C1023" s="9"/>
    </row>
    <row r="1024" spans="2:3" s="3" customFormat="1" ht="24.75" customHeight="1">
      <c r="B1024" s="9"/>
      <c r="C1024" s="9"/>
    </row>
    <row r="1025" spans="2:3" s="3" customFormat="1" ht="24.75" customHeight="1">
      <c r="B1025" s="9"/>
      <c r="C1025" s="9"/>
    </row>
    <row r="1026" spans="2:3" s="3" customFormat="1" ht="24.75" customHeight="1">
      <c r="B1026" s="9"/>
      <c r="C1026" s="9"/>
    </row>
    <row r="1027" spans="2:3" s="3" customFormat="1" ht="24.75" customHeight="1">
      <c r="B1027" s="9"/>
      <c r="C1027" s="9"/>
    </row>
    <row r="1028" spans="2:3" s="3" customFormat="1" ht="24.75" customHeight="1">
      <c r="B1028" s="9"/>
      <c r="C1028" s="9"/>
    </row>
    <row r="1029" spans="2:3" s="3" customFormat="1" ht="24.75" customHeight="1">
      <c r="B1029" s="9"/>
      <c r="C1029" s="9"/>
    </row>
    <row r="1030" spans="2:3" s="3" customFormat="1" ht="24.75" customHeight="1">
      <c r="B1030" s="9"/>
      <c r="C1030" s="9"/>
    </row>
    <row r="1031" spans="2:3" s="3" customFormat="1" ht="24.75" customHeight="1">
      <c r="B1031" s="9"/>
      <c r="C1031" s="9"/>
    </row>
    <row r="1032" spans="2:3" s="3" customFormat="1" ht="24.75" customHeight="1">
      <c r="B1032" s="9"/>
      <c r="C1032" s="9"/>
    </row>
    <row r="1033" spans="2:3" s="3" customFormat="1" ht="24.75" customHeight="1">
      <c r="B1033" s="9"/>
      <c r="C1033" s="9"/>
    </row>
    <row r="1034" spans="2:3" s="3" customFormat="1" ht="24.75" customHeight="1">
      <c r="B1034" s="9"/>
      <c r="C1034" s="9"/>
    </row>
    <row r="1035" spans="2:3" s="3" customFormat="1" ht="24.75" customHeight="1">
      <c r="B1035" s="9"/>
      <c r="C1035" s="9"/>
    </row>
    <row r="1036" spans="2:3" s="3" customFormat="1" ht="24.75" customHeight="1">
      <c r="B1036" s="9"/>
      <c r="C1036" s="9"/>
    </row>
    <row r="1037" spans="2:3" s="3" customFormat="1" ht="24.75" customHeight="1">
      <c r="B1037" s="9"/>
      <c r="C1037" s="9"/>
    </row>
    <row r="1038" spans="2:3" s="3" customFormat="1" ht="24.75" customHeight="1">
      <c r="B1038" s="9"/>
      <c r="C1038" s="9"/>
    </row>
    <row r="1039" spans="2:3" s="3" customFormat="1" ht="24.75" customHeight="1">
      <c r="B1039" s="9"/>
      <c r="C1039" s="9"/>
    </row>
    <row r="1040" spans="2:3" s="3" customFormat="1" ht="24.75" customHeight="1">
      <c r="B1040" s="9"/>
      <c r="C1040" s="9"/>
    </row>
    <row r="1041" spans="2:3" s="3" customFormat="1" ht="24.75" customHeight="1">
      <c r="B1041" s="9"/>
      <c r="C1041" s="9"/>
    </row>
    <row r="1042" spans="2:3" s="3" customFormat="1" ht="24.75" customHeight="1">
      <c r="B1042" s="9"/>
      <c r="C1042" s="9"/>
    </row>
    <row r="1043" spans="2:3" s="3" customFormat="1" ht="24.75" customHeight="1">
      <c r="B1043" s="9"/>
      <c r="C1043" s="9"/>
    </row>
    <row r="1044" spans="2:3" s="3" customFormat="1" ht="24.75" customHeight="1">
      <c r="B1044" s="9"/>
      <c r="C1044" s="9"/>
    </row>
    <row r="1045" spans="2:3" s="3" customFormat="1" ht="24.75" customHeight="1">
      <c r="B1045" s="9"/>
      <c r="C1045" s="9"/>
    </row>
    <row r="1046" spans="2:3" s="3" customFormat="1" ht="24.75" customHeight="1">
      <c r="B1046" s="9"/>
      <c r="C1046" s="9"/>
    </row>
    <row r="1047" spans="2:3" s="3" customFormat="1" ht="24.75" customHeight="1">
      <c r="B1047" s="9"/>
      <c r="C1047" s="9"/>
    </row>
    <row r="1048" spans="2:3" s="3" customFormat="1" ht="24.75" customHeight="1">
      <c r="B1048" s="9"/>
      <c r="C1048" s="9"/>
    </row>
    <row r="1049" spans="2:3" s="3" customFormat="1" ht="24.75" customHeight="1">
      <c r="B1049" s="9"/>
      <c r="C1049" s="9"/>
    </row>
    <row r="1050" spans="2:3" s="3" customFormat="1" ht="24.75" customHeight="1">
      <c r="B1050" s="9"/>
      <c r="C1050" s="9"/>
    </row>
    <row r="1051" spans="2:3" s="3" customFormat="1" ht="24.75" customHeight="1">
      <c r="B1051" s="9"/>
      <c r="C1051" s="9"/>
    </row>
    <row r="1052" spans="2:3" s="3" customFormat="1" ht="24.75" customHeight="1">
      <c r="B1052" s="9"/>
      <c r="C1052" s="9"/>
    </row>
    <row r="1053" spans="2:3" s="3" customFormat="1" ht="24.75" customHeight="1">
      <c r="B1053" s="9"/>
      <c r="C1053" s="9"/>
    </row>
    <row r="1054" spans="2:3" s="3" customFormat="1" ht="24.75" customHeight="1">
      <c r="B1054" s="9"/>
      <c r="C1054" s="9"/>
    </row>
    <row r="1055" spans="2:3" s="3" customFormat="1" ht="24.75" customHeight="1">
      <c r="B1055" s="9"/>
      <c r="C1055" s="9"/>
    </row>
    <row r="1056" spans="2:3" s="3" customFormat="1" ht="24.75" customHeight="1">
      <c r="B1056" s="9"/>
      <c r="C1056" s="9"/>
    </row>
    <row r="1057" spans="2:3" s="3" customFormat="1" ht="24.75" customHeight="1">
      <c r="B1057" s="9"/>
      <c r="C1057" s="9"/>
    </row>
    <row r="1058" spans="2:3" s="3" customFormat="1" ht="24.75" customHeight="1">
      <c r="B1058" s="9"/>
      <c r="C1058" s="9"/>
    </row>
    <row r="1059" spans="2:3" s="3" customFormat="1" ht="24.75" customHeight="1">
      <c r="B1059" s="9"/>
      <c r="C1059" s="9"/>
    </row>
    <row r="1060" spans="2:3" s="3" customFormat="1" ht="24.75" customHeight="1">
      <c r="B1060" s="9"/>
      <c r="C1060" s="9"/>
    </row>
    <row r="1061" spans="2:3" s="3" customFormat="1" ht="24.75" customHeight="1">
      <c r="B1061" s="9"/>
      <c r="C1061" s="9"/>
    </row>
    <row r="1062" spans="2:3" s="3" customFormat="1" ht="24.75" customHeight="1">
      <c r="B1062" s="9"/>
      <c r="C1062" s="9"/>
    </row>
    <row r="1063" spans="2:3" s="3" customFormat="1" ht="24.75" customHeight="1">
      <c r="B1063" s="9"/>
      <c r="C1063" s="9"/>
    </row>
    <row r="1064" spans="2:3" s="3" customFormat="1" ht="24.75" customHeight="1">
      <c r="B1064" s="9"/>
      <c r="C1064" s="9"/>
    </row>
    <row r="1065" spans="2:3" s="3" customFormat="1" ht="24.75" customHeight="1">
      <c r="B1065" s="9"/>
      <c r="C1065" s="9"/>
    </row>
    <row r="1066" spans="2:3" s="3" customFormat="1" ht="24.75" customHeight="1">
      <c r="B1066" s="9"/>
      <c r="C1066" s="9"/>
    </row>
    <row r="1067" spans="2:3" s="3" customFormat="1" ht="24.75" customHeight="1">
      <c r="B1067" s="9"/>
      <c r="C1067" s="9"/>
    </row>
    <row r="1068" spans="2:3" s="3" customFormat="1" ht="24.75" customHeight="1">
      <c r="B1068" s="9"/>
      <c r="C1068" s="9"/>
    </row>
    <row r="1069" spans="2:3" s="3" customFormat="1" ht="24.75" customHeight="1">
      <c r="B1069" s="9"/>
      <c r="C1069" s="9"/>
    </row>
    <row r="1070" spans="2:3" s="3" customFormat="1" ht="24.75" customHeight="1">
      <c r="B1070" s="9"/>
      <c r="C1070" s="9"/>
    </row>
    <row r="1071" spans="2:3" s="3" customFormat="1" ht="24.75" customHeight="1">
      <c r="B1071" s="9"/>
      <c r="C1071" s="9"/>
    </row>
    <row r="1072" spans="2:3" s="3" customFormat="1" ht="24.75" customHeight="1">
      <c r="B1072" s="9"/>
      <c r="C1072" s="9"/>
    </row>
    <row r="1073" spans="2:3" s="3" customFormat="1" ht="24.75" customHeight="1">
      <c r="B1073" s="9"/>
      <c r="C1073" s="9"/>
    </row>
    <row r="1074" spans="2:3" s="3" customFormat="1" ht="24.75" customHeight="1">
      <c r="B1074" s="9"/>
      <c r="C1074" s="9"/>
    </row>
    <row r="1075" spans="2:3" s="3" customFormat="1" ht="24.75" customHeight="1">
      <c r="B1075" s="9"/>
      <c r="C1075" s="9"/>
    </row>
    <row r="1076" spans="2:3" s="3" customFormat="1" ht="24.75" customHeight="1">
      <c r="B1076" s="9"/>
      <c r="C1076" s="9"/>
    </row>
    <row r="1077" spans="2:3" s="3" customFormat="1" ht="24.75" customHeight="1">
      <c r="B1077" s="9"/>
      <c r="C1077" s="9"/>
    </row>
    <row r="1078" spans="2:3" s="3" customFormat="1" ht="24.75" customHeight="1">
      <c r="B1078" s="9"/>
      <c r="C1078" s="9"/>
    </row>
    <row r="1079" spans="2:3" s="3" customFormat="1" ht="24.75" customHeight="1">
      <c r="B1079" s="9"/>
      <c r="C1079" s="9"/>
    </row>
    <row r="1080" spans="2:3" s="3" customFormat="1" ht="24.75" customHeight="1">
      <c r="B1080" s="9"/>
      <c r="C1080" s="9"/>
    </row>
    <row r="1081" spans="2:3" s="3" customFormat="1" ht="24.75" customHeight="1">
      <c r="B1081" s="9"/>
      <c r="C1081" s="9"/>
    </row>
    <row r="1082" spans="2:3" s="3" customFormat="1" ht="24.75" customHeight="1">
      <c r="B1082" s="9"/>
      <c r="C1082" s="9"/>
    </row>
    <row r="1083" spans="2:3" s="3" customFormat="1" ht="24.75" customHeight="1">
      <c r="B1083" s="9"/>
      <c r="C1083" s="9"/>
    </row>
    <row r="1084" spans="2:3" s="3" customFormat="1" ht="24.75" customHeight="1">
      <c r="B1084" s="9"/>
      <c r="C1084" s="9"/>
    </row>
    <row r="1085" spans="2:3" s="3" customFormat="1" ht="24.75" customHeight="1">
      <c r="B1085" s="9"/>
      <c r="C1085" s="9"/>
    </row>
    <row r="1086" spans="2:3" s="3" customFormat="1" ht="24.75" customHeight="1">
      <c r="B1086" s="9"/>
      <c r="C1086" s="9"/>
    </row>
    <row r="1087" spans="2:3" s="3" customFormat="1" ht="24.75" customHeight="1">
      <c r="B1087" s="9"/>
      <c r="C1087" s="9"/>
    </row>
    <row r="1088" spans="2:3" s="3" customFormat="1" ht="24.75" customHeight="1">
      <c r="B1088" s="9"/>
      <c r="C1088" s="9"/>
    </row>
    <row r="1089" spans="2:3" s="3" customFormat="1" ht="24.75" customHeight="1">
      <c r="B1089" s="9"/>
      <c r="C1089" s="9"/>
    </row>
    <row r="1090" spans="2:3" s="3" customFormat="1" ht="24.75" customHeight="1">
      <c r="B1090" s="9"/>
      <c r="C1090" s="9"/>
    </row>
    <row r="1091" spans="2:3" s="3" customFormat="1" ht="24.75" customHeight="1">
      <c r="B1091" s="9"/>
      <c r="C1091" s="9"/>
    </row>
    <row r="1092" spans="2:3" s="3" customFormat="1" ht="24.75" customHeight="1">
      <c r="B1092" s="9"/>
      <c r="C1092" s="9"/>
    </row>
    <row r="1093" spans="2:3" s="3" customFormat="1" ht="24.75" customHeight="1">
      <c r="B1093" s="9"/>
      <c r="C1093" s="9"/>
    </row>
    <row r="1094" spans="2:3" s="3" customFormat="1" ht="24.75" customHeight="1">
      <c r="B1094" s="9"/>
      <c r="C1094" s="9"/>
    </row>
    <row r="1095" spans="2:3" s="3" customFormat="1" ht="24.75" customHeight="1">
      <c r="B1095" s="9"/>
      <c r="C1095" s="9"/>
    </row>
    <row r="1096" spans="2:3" s="3" customFormat="1" ht="24.75" customHeight="1">
      <c r="B1096" s="9"/>
      <c r="C1096" s="9"/>
    </row>
    <row r="1097" spans="2:3" s="3" customFormat="1" ht="24.75" customHeight="1">
      <c r="B1097" s="9"/>
      <c r="C1097" s="9"/>
    </row>
    <row r="1098" spans="2:3" s="3" customFormat="1" ht="24.75" customHeight="1">
      <c r="B1098" s="9"/>
      <c r="C1098" s="9"/>
    </row>
    <row r="1099" spans="2:3" s="3" customFormat="1" ht="24.75" customHeight="1">
      <c r="B1099" s="9"/>
      <c r="C1099" s="9"/>
    </row>
    <row r="1100" spans="2:3" s="3" customFormat="1" ht="24.75" customHeight="1">
      <c r="B1100" s="9"/>
      <c r="C1100" s="9"/>
    </row>
    <row r="1101" spans="2:3" s="3" customFormat="1" ht="24.75" customHeight="1">
      <c r="B1101" s="9"/>
      <c r="C1101" s="9"/>
    </row>
    <row r="1102" spans="2:3" s="3" customFormat="1" ht="24.75" customHeight="1">
      <c r="B1102" s="9"/>
      <c r="C1102" s="9"/>
    </row>
    <row r="1103" spans="2:3" s="3" customFormat="1" ht="24.75" customHeight="1">
      <c r="B1103" s="9"/>
      <c r="C1103" s="9"/>
    </row>
    <row r="1104" spans="2:3" s="3" customFormat="1" ht="24.75" customHeight="1">
      <c r="B1104" s="9"/>
      <c r="C1104" s="9"/>
    </row>
    <row r="1105" spans="2:3" s="3" customFormat="1" ht="24.75" customHeight="1">
      <c r="B1105" s="9"/>
      <c r="C1105" s="9"/>
    </row>
    <row r="1106" spans="2:3" s="3" customFormat="1" ht="24.75" customHeight="1">
      <c r="B1106" s="9"/>
      <c r="C1106" s="9"/>
    </row>
    <row r="1107" spans="2:3" s="3" customFormat="1" ht="24.75" customHeight="1">
      <c r="B1107" s="9"/>
      <c r="C1107" s="9"/>
    </row>
    <row r="1108" spans="2:3" s="3" customFormat="1" ht="24.75" customHeight="1">
      <c r="B1108" s="9"/>
      <c r="C1108" s="9"/>
    </row>
    <row r="1109" spans="2:3" s="3" customFormat="1" ht="24.75" customHeight="1">
      <c r="B1109" s="9"/>
      <c r="C1109" s="9"/>
    </row>
    <row r="1110" spans="2:3" s="3" customFormat="1" ht="24.75" customHeight="1">
      <c r="B1110" s="9"/>
      <c r="C1110" s="9"/>
    </row>
    <row r="1111" spans="2:3" s="3" customFormat="1" ht="24.75" customHeight="1">
      <c r="B1111" s="9"/>
      <c r="C1111" s="9"/>
    </row>
    <row r="1112" spans="2:3" s="3" customFormat="1" ht="24.75" customHeight="1">
      <c r="B1112" s="9"/>
      <c r="C1112" s="9"/>
    </row>
    <row r="1113" spans="2:3" s="3" customFormat="1" ht="24.75" customHeight="1">
      <c r="B1113" s="9"/>
      <c r="C1113" s="9"/>
    </row>
    <row r="1114" spans="2:3" s="3" customFormat="1" ht="24.75" customHeight="1">
      <c r="B1114" s="9"/>
      <c r="C1114" s="9"/>
    </row>
    <row r="1115" spans="2:3" s="3" customFormat="1" ht="24.75" customHeight="1">
      <c r="B1115" s="9"/>
      <c r="C1115" s="9"/>
    </row>
    <row r="1116" spans="2:3" s="3" customFormat="1" ht="24.75" customHeight="1">
      <c r="B1116" s="9"/>
      <c r="C1116" s="9"/>
    </row>
    <row r="1117" spans="2:3" s="3" customFormat="1" ht="24.75" customHeight="1">
      <c r="B1117" s="9"/>
      <c r="C1117" s="9"/>
    </row>
    <row r="1118" spans="2:3" s="3" customFormat="1" ht="24.75" customHeight="1">
      <c r="B1118" s="9"/>
      <c r="C1118" s="9"/>
    </row>
    <row r="1119" spans="2:3" s="3" customFormat="1" ht="24.75" customHeight="1">
      <c r="B1119" s="9"/>
      <c r="C1119" s="9"/>
    </row>
    <row r="1120" spans="2:3" s="3" customFormat="1" ht="24.75" customHeight="1">
      <c r="B1120" s="9"/>
      <c r="C1120" s="9"/>
    </row>
    <row r="1121" spans="2:3" s="3" customFormat="1" ht="24.75" customHeight="1">
      <c r="B1121" s="9"/>
      <c r="C1121" s="9"/>
    </row>
    <row r="1122" spans="2:3" s="3" customFormat="1" ht="24.75" customHeight="1">
      <c r="B1122" s="9"/>
      <c r="C1122" s="9"/>
    </row>
    <row r="1123" spans="2:3" s="3" customFormat="1" ht="24.75" customHeight="1">
      <c r="B1123" s="9"/>
      <c r="C1123" s="9"/>
    </row>
    <row r="1124" spans="2:3" s="3" customFormat="1" ht="24.75" customHeight="1">
      <c r="B1124" s="9"/>
      <c r="C1124" s="9"/>
    </row>
    <row r="1125" spans="2:3" s="3" customFormat="1" ht="24.75" customHeight="1">
      <c r="B1125" s="9"/>
      <c r="C1125" s="9"/>
    </row>
    <row r="1126" spans="2:3" s="3" customFormat="1" ht="24.75" customHeight="1">
      <c r="B1126" s="9"/>
      <c r="C1126" s="9"/>
    </row>
    <row r="1127" spans="2:3" s="3" customFormat="1" ht="24.75" customHeight="1">
      <c r="B1127" s="9"/>
      <c r="C1127" s="9"/>
    </row>
    <row r="1128" spans="2:3" s="3" customFormat="1" ht="24.75" customHeight="1">
      <c r="B1128" s="9"/>
      <c r="C1128" s="9"/>
    </row>
    <row r="1129" spans="2:3" s="3" customFormat="1" ht="24.75" customHeight="1">
      <c r="B1129" s="9"/>
      <c r="C1129" s="9"/>
    </row>
    <row r="1130" spans="2:3" s="3" customFormat="1" ht="24.75" customHeight="1">
      <c r="B1130" s="9"/>
      <c r="C1130" s="9"/>
    </row>
    <row r="1131" spans="2:3" s="3" customFormat="1" ht="24.75" customHeight="1">
      <c r="B1131" s="9"/>
      <c r="C1131" s="9"/>
    </row>
    <row r="1132" spans="2:3" s="3" customFormat="1" ht="24.75" customHeight="1">
      <c r="B1132" s="9"/>
      <c r="C1132" s="9"/>
    </row>
    <row r="1133" spans="2:3" s="3" customFormat="1" ht="24.75" customHeight="1">
      <c r="B1133" s="9"/>
      <c r="C1133" s="9"/>
    </row>
    <row r="1134" spans="2:3" s="3" customFormat="1" ht="24.75" customHeight="1">
      <c r="B1134" s="9"/>
      <c r="C1134" s="9"/>
    </row>
    <row r="1135" spans="2:3" s="3" customFormat="1" ht="24.75" customHeight="1">
      <c r="B1135" s="9"/>
      <c r="C1135" s="9"/>
    </row>
    <row r="1136" spans="2:3" s="3" customFormat="1" ht="24.75" customHeight="1">
      <c r="B1136" s="9"/>
      <c r="C1136" s="9"/>
    </row>
    <row r="1137" spans="2:3" s="3" customFormat="1" ht="24.75" customHeight="1">
      <c r="B1137" s="9"/>
      <c r="C1137" s="9"/>
    </row>
    <row r="1138" spans="2:3" s="3" customFormat="1" ht="24.75" customHeight="1">
      <c r="B1138" s="9"/>
      <c r="C1138" s="9"/>
    </row>
    <row r="1139" spans="2:3" s="3" customFormat="1" ht="24.75" customHeight="1">
      <c r="B1139" s="9"/>
      <c r="C1139" s="9"/>
    </row>
    <row r="1140" spans="2:3" s="3" customFormat="1" ht="24.75" customHeight="1">
      <c r="B1140" s="9"/>
      <c r="C1140" s="9"/>
    </row>
    <row r="1141" spans="2:3" s="3" customFormat="1" ht="24.75" customHeight="1">
      <c r="B1141" s="9"/>
      <c r="C1141" s="9"/>
    </row>
    <row r="1142" spans="2:3" s="3" customFormat="1" ht="24.75" customHeight="1">
      <c r="B1142" s="9"/>
      <c r="C1142" s="9"/>
    </row>
    <row r="1143" spans="2:3" s="3" customFormat="1" ht="24.75" customHeight="1">
      <c r="B1143" s="9"/>
      <c r="C1143" s="9"/>
    </row>
    <row r="1144" spans="2:3" s="3" customFormat="1" ht="24.75" customHeight="1">
      <c r="B1144" s="9"/>
      <c r="C1144" s="9"/>
    </row>
    <row r="1145" spans="2:3" s="3" customFormat="1" ht="24.75" customHeight="1">
      <c r="B1145" s="9"/>
      <c r="C1145" s="9"/>
    </row>
    <row r="1146" spans="2:3" s="3" customFormat="1" ht="24.75" customHeight="1">
      <c r="B1146" s="9"/>
      <c r="C1146" s="9"/>
    </row>
    <row r="1147" spans="2:3" s="3" customFormat="1" ht="24.75" customHeight="1">
      <c r="B1147" s="9"/>
      <c r="C1147" s="9"/>
    </row>
    <row r="1148" spans="2:3" s="3" customFormat="1" ht="24.75" customHeight="1">
      <c r="B1148" s="9"/>
      <c r="C1148" s="9"/>
    </row>
    <row r="1149" spans="2:3" s="3" customFormat="1" ht="24.75" customHeight="1">
      <c r="B1149" s="9"/>
      <c r="C1149" s="9"/>
    </row>
    <row r="1150" spans="2:3" s="3" customFormat="1" ht="24.75" customHeight="1">
      <c r="B1150" s="9"/>
      <c r="C1150" s="9"/>
    </row>
    <row r="1151" spans="2:3" s="3" customFormat="1" ht="24.75" customHeight="1">
      <c r="B1151" s="9"/>
      <c r="C1151" s="9"/>
    </row>
    <row r="1152" spans="2:3" s="3" customFormat="1" ht="24.75" customHeight="1">
      <c r="B1152" s="9"/>
      <c r="C1152" s="9"/>
    </row>
    <row r="1153" spans="2:3" s="3" customFormat="1" ht="24.75" customHeight="1">
      <c r="B1153" s="9"/>
      <c r="C1153" s="9"/>
    </row>
    <row r="1154" spans="2:3" s="3" customFormat="1" ht="24.75" customHeight="1">
      <c r="B1154" s="9"/>
      <c r="C1154" s="9"/>
    </row>
    <row r="1155" spans="2:3" s="3" customFormat="1" ht="24.75" customHeight="1">
      <c r="B1155" s="9"/>
      <c r="C1155" s="9"/>
    </row>
    <row r="1156" spans="2:3" s="3" customFormat="1" ht="24.75" customHeight="1">
      <c r="B1156" s="9"/>
      <c r="C1156" s="9"/>
    </row>
    <row r="1157" spans="2:3" s="3" customFormat="1" ht="24.75" customHeight="1">
      <c r="B1157" s="9"/>
      <c r="C1157" s="9"/>
    </row>
    <row r="1158" spans="2:3" s="3" customFormat="1" ht="24.75" customHeight="1">
      <c r="B1158" s="9"/>
      <c r="C1158" s="9"/>
    </row>
    <row r="1159" spans="2:3" s="3" customFormat="1" ht="24.75" customHeight="1">
      <c r="B1159" s="9"/>
      <c r="C1159" s="9"/>
    </row>
    <row r="1160" spans="2:3" s="3" customFormat="1" ht="24.75" customHeight="1">
      <c r="B1160" s="9"/>
      <c r="C1160" s="9"/>
    </row>
    <row r="1161" spans="2:3" s="3" customFormat="1" ht="24.75" customHeight="1">
      <c r="B1161" s="9"/>
      <c r="C1161" s="9"/>
    </row>
    <row r="1162" spans="2:3" s="3" customFormat="1" ht="24.75" customHeight="1">
      <c r="B1162" s="9"/>
      <c r="C1162" s="9"/>
    </row>
    <row r="1163" spans="2:3" s="3" customFormat="1" ht="24.75" customHeight="1">
      <c r="B1163" s="9"/>
      <c r="C1163" s="9"/>
    </row>
    <row r="1164" spans="2:3" s="3" customFormat="1" ht="24.75" customHeight="1">
      <c r="B1164" s="9"/>
      <c r="C1164" s="9"/>
    </row>
    <row r="1165" spans="2:3" s="3" customFormat="1" ht="24.75" customHeight="1">
      <c r="B1165" s="9"/>
      <c r="C1165" s="9"/>
    </row>
    <row r="1166" spans="2:3" s="3" customFormat="1" ht="24.75" customHeight="1">
      <c r="B1166" s="9"/>
      <c r="C1166" s="9"/>
    </row>
    <row r="1167" spans="2:3" s="3" customFormat="1" ht="24.75" customHeight="1">
      <c r="B1167" s="9"/>
      <c r="C1167" s="9"/>
    </row>
    <row r="1168" spans="2:3" s="3" customFormat="1" ht="24.75" customHeight="1">
      <c r="B1168" s="9"/>
      <c r="C1168" s="9"/>
    </row>
    <row r="1169" spans="2:3" s="3" customFormat="1" ht="24.75" customHeight="1">
      <c r="B1169" s="9"/>
      <c r="C1169" s="9"/>
    </row>
    <row r="1170" spans="2:3" s="3" customFormat="1" ht="24.75" customHeight="1">
      <c r="B1170" s="9"/>
      <c r="C1170" s="9"/>
    </row>
    <row r="1171" spans="2:3" s="3" customFormat="1" ht="24.75" customHeight="1">
      <c r="B1171" s="9"/>
      <c r="C1171" s="9"/>
    </row>
    <row r="1172" spans="2:3" s="3" customFormat="1" ht="24.75" customHeight="1">
      <c r="B1172" s="9"/>
      <c r="C1172" s="9"/>
    </row>
    <row r="1173" spans="2:3" s="3" customFormat="1" ht="24.75" customHeight="1">
      <c r="B1173" s="9"/>
      <c r="C1173" s="9"/>
    </row>
    <row r="1174" spans="2:3" s="3" customFormat="1" ht="24.75" customHeight="1">
      <c r="B1174" s="9"/>
      <c r="C1174" s="9"/>
    </row>
    <row r="1175" spans="2:3" s="3" customFormat="1" ht="24.75" customHeight="1">
      <c r="B1175" s="9"/>
      <c r="C1175" s="9"/>
    </row>
    <row r="1176" spans="2:3" s="3" customFormat="1" ht="24.75" customHeight="1">
      <c r="B1176" s="9"/>
      <c r="C1176" s="9"/>
    </row>
    <row r="1177" spans="2:3" s="3" customFormat="1" ht="24.75" customHeight="1">
      <c r="B1177" s="9"/>
      <c r="C1177" s="9"/>
    </row>
    <row r="1178" spans="2:3" s="3" customFormat="1" ht="24.75" customHeight="1">
      <c r="B1178" s="9"/>
      <c r="C1178" s="9"/>
    </row>
    <row r="1179" spans="2:3" s="3" customFormat="1" ht="24.75" customHeight="1">
      <c r="B1179" s="9"/>
      <c r="C1179" s="9"/>
    </row>
    <row r="1180" spans="2:3" s="3" customFormat="1" ht="24.75" customHeight="1">
      <c r="B1180" s="9"/>
      <c r="C1180" s="9"/>
    </row>
    <row r="1181" spans="2:3" s="3" customFormat="1" ht="24.75" customHeight="1">
      <c r="B1181" s="9"/>
      <c r="C1181" s="9"/>
    </row>
    <row r="1182" spans="2:3" s="3" customFormat="1" ht="24.75" customHeight="1">
      <c r="B1182" s="9"/>
      <c r="C1182" s="9"/>
    </row>
    <row r="1183" spans="2:3" s="3" customFormat="1" ht="24.75" customHeight="1">
      <c r="B1183" s="9"/>
      <c r="C1183" s="9"/>
    </row>
    <row r="1184" spans="2:3" s="3" customFormat="1" ht="24.75" customHeight="1">
      <c r="B1184" s="9"/>
      <c r="C1184" s="9"/>
    </row>
    <row r="1185" spans="2:3" s="3" customFormat="1" ht="24.75" customHeight="1">
      <c r="B1185" s="9"/>
      <c r="C1185" s="9"/>
    </row>
    <row r="1186" spans="2:3" s="3" customFormat="1" ht="24.75" customHeight="1">
      <c r="B1186" s="9"/>
      <c r="C1186" s="9"/>
    </row>
    <row r="1187" spans="2:3" s="3" customFormat="1" ht="24.75" customHeight="1">
      <c r="B1187" s="9"/>
      <c r="C1187" s="9"/>
    </row>
    <row r="1188" spans="2:3" s="3" customFormat="1" ht="24.75" customHeight="1">
      <c r="B1188" s="9"/>
      <c r="C1188" s="9"/>
    </row>
    <row r="1189" spans="2:3" s="3" customFormat="1" ht="24.75" customHeight="1">
      <c r="B1189" s="9"/>
      <c r="C1189" s="9"/>
    </row>
    <row r="1190" spans="2:3" s="3" customFormat="1" ht="24.75" customHeight="1">
      <c r="B1190" s="9"/>
      <c r="C1190" s="9"/>
    </row>
    <row r="1191" spans="2:3" s="3" customFormat="1" ht="24.75" customHeight="1">
      <c r="B1191" s="9"/>
      <c r="C1191" s="9"/>
    </row>
    <row r="1192" spans="2:3" s="3" customFormat="1" ht="24.75" customHeight="1">
      <c r="B1192" s="9"/>
      <c r="C1192" s="9"/>
    </row>
    <row r="1193" spans="2:3" s="3" customFormat="1" ht="24.75" customHeight="1">
      <c r="B1193" s="9"/>
      <c r="C1193" s="9"/>
    </row>
    <row r="1194" spans="2:3" s="3" customFormat="1" ht="24.75" customHeight="1">
      <c r="B1194" s="9"/>
      <c r="C1194" s="9"/>
    </row>
    <row r="1195" spans="2:3" s="3" customFormat="1" ht="24.75" customHeight="1">
      <c r="B1195" s="9"/>
      <c r="C1195" s="9"/>
    </row>
    <row r="1196" spans="2:3" s="3" customFormat="1" ht="24.75" customHeight="1">
      <c r="B1196" s="9"/>
      <c r="C1196" s="9"/>
    </row>
    <row r="1197" spans="2:3" s="3" customFormat="1" ht="24.75" customHeight="1">
      <c r="B1197" s="9"/>
      <c r="C1197" s="9"/>
    </row>
    <row r="1198" spans="2:3" s="3" customFormat="1" ht="24.75" customHeight="1">
      <c r="B1198" s="9"/>
      <c r="C1198" s="9"/>
    </row>
    <row r="1199" spans="2:3" s="3" customFormat="1" ht="24.75" customHeight="1">
      <c r="B1199" s="9"/>
      <c r="C1199" s="9"/>
    </row>
    <row r="1200" spans="2:3" s="3" customFormat="1" ht="24.75" customHeight="1">
      <c r="B1200" s="9"/>
      <c r="C1200" s="9"/>
    </row>
    <row r="1201" spans="2:3" s="3" customFormat="1" ht="24.75" customHeight="1">
      <c r="B1201" s="9"/>
      <c r="C1201" s="9"/>
    </row>
    <row r="1202" spans="2:3" s="3" customFormat="1" ht="24.75" customHeight="1">
      <c r="B1202" s="9"/>
      <c r="C1202" s="9"/>
    </row>
    <row r="1203" spans="2:3" s="3" customFormat="1" ht="24.75" customHeight="1">
      <c r="B1203" s="9"/>
      <c r="C1203" s="9"/>
    </row>
    <row r="1204" spans="2:3" s="3" customFormat="1" ht="24.75" customHeight="1">
      <c r="B1204" s="9"/>
      <c r="C1204" s="9"/>
    </row>
    <row r="1205" spans="2:3" s="3" customFormat="1" ht="24.75" customHeight="1">
      <c r="B1205" s="9"/>
      <c r="C1205" s="9"/>
    </row>
    <row r="1206" spans="2:3" s="3" customFormat="1" ht="24.75" customHeight="1">
      <c r="B1206" s="9"/>
      <c r="C1206" s="9"/>
    </row>
    <row r="1207" spans="2:3" s="3" customFormat="1" ht="24.75" customHeight="1">
      <c r="B1207" s="9"/>
      <c r="C1207" s="9"/>
    </row>
    <row r="1208" spans="2:3" s="3" customFormat="1" ht="24.75" customHeight="1">
      <c r="B1208" s="9"/>
      <c r="C1208" s="9"/>
    </row>
    <row r="1209" spans="2:3" s="3" customFormat="1" ht="24.75" customHeight="1">
      <c r="B1209" s="9"/>
      <c r="C1209" s="9"/>
    </row>
    <row r="1210" spans="2:3" s="3" customFormat="1" ht="24.75" customHeight="1">
      <c r="B1210" s="9"/>
      <c r="C1210" s="9"/>
    </row>
    <row r="1211" spans="2:3" s="3" customFormat="1" ht="24.75" customHeight="1">
      <c r="B1211" s="9"/>
      <c r="C1211" s="9"/>
    </row>
    <row r="1212" spans="2:3" s="3" customFormat="1" ht="24.75" customHeight="1">
      <c r="B1212" s="9"/>
      <c r="C1212" s="9"/>
    </row>
    <row r="1213" spans="2:3" s="3" customFormat="1" ht="24.75" customHeight="1">
      <c r="B1213" s="9"/>
      <c r="C1213" s="9"/>
    </row>
    <row r="1214" spans="2:3" s="3" customFormat="1" ht="24.75" customHeight="1">
      <c r="B1214" s="9"/>
      <c r="C1214" s="9"/>
    </row>
    <row r="1215" spans="2:3" s="3" customFormat="1" ht="24.75" customHeight="1">
      <c r="B1215" s="9"/>
      <c r="C1215" s="9"/>
    </row>
    <row r="1216" spans="2:3" s="3" customFormat="1" ht="24.75" customHeight="1">
      <c r="B1216" s="9"/>
      <c r="C1216" s="9"/>
    </row>
    <row r="1217" spans="2:3" s="3" customFormat="1" ht="24.75" customHeight="1">
      <c r="B1217" s="9"/>
      <c r="C1217" s="9"/>
    </row>
    <row r="1218" spans="2:3" s="3" customFormat="1" ht="24.75" customHeight="1">
      <c r="B1218" s="9"/>
      <c r="C1218" s="9"/>
    </row>
    <row r="1219" spans="2:3" s="3" customFormat="1" ht="24.75" customHeight="1">
      <c r="B1219" s="9"/>
      <c r="C1219" s="9"/>
    </row>
    <row r="1220" spans="2:3" s="3" customFormat="1" ht="24.75" customHeight="1">
      <c r="B1220" s="9"/>
      <c r="C1220" s="9"/>
    </row>
    <row r="1221" spans="2:3" s="3" customFormat="1" ht="24.75" customHeight="1">
      <c r="B1221" s="9"/>
      <c r="C1221" s="9"/>
    </row>
    <row r="1222" spans="2:3" s="3" customFormat="1" ht="24.75" customHeight="1">
      <c r="B1222" s="9"/>
      <c r="C1222" s="9"/>
    </row>
    <row r="1223" spans="2:3" s="3" customFormat="1" ht="24.75" customHeight="1">
      <c r="B1223" s="9"/>
      <c r="C1223" s="9"/>
    </row>
    <row r="1224" spans="2:3" s="3" customFormat="1" ht="24.75" customHeight="1">
      <c r="B1224" s="9"/>
      <c r="C1224" s="9"/>
    </row>
    <row r="1225" spans="2:3" s="3" customFormat="1" ht="24.75" customHeight="1">
      <c r="B1225" s="9"/>
      <c r="C1225" s="9"/>
    </row>
    <row r="1226" spans="2:3" s="3" customFormat="1" ht="24.75" customHeight="1">
      <c r="B1226" s="9"/>
      <c r="C1226" s="9"/>
    </row>
    <row r="1227" spans="2:3" s="3" customFormat="1" ht="24.75" customHeight="1">
      <c r="B1227" s="9"/>
      <c r="C1227" s="9"/>
    </row>
    <row r="1228" spans="2:3" s="3" customFormat="1" ht="24.75" customHeight="1">
      <c r="B1228" s="9"/>
      <c r="C1228" s="9"/>
    </row>
    <row r="1229" spans="2:3" s="3" customFormat="1" ht="24.75" customHeight="1">
      <c r="B1229" s="9"/>
      <c r="C1229" s="9"/>
    </row>
    <row r="1230" spans="2:3" s="3" customFormat="1" ht="24.75" customHeight="1">
      <c r="B1230" s="9"/>
      <c r="C1230" s="9"/>
    </row>
    <row r="1231" spans="2:3" s="3" customFormat="1" ht="24.75" customHeight="1">
      <c r="B1231" s="9"/>
      <c r="C1231" s="9"/>
    </row>
    <row r="1232" spans="2:3" s="3" customFormat="1" ht="24.75" customHeight="1">
      <c r="B1232" s="9"/>
      <c r="C1232" s="9"/>
    </row>
    <row r="1233" spans="2:3" s="3" customFormat="1" ht="24.75" customHeight="1">
      <c r="B1233" s="9"/>
      <c r="C1233" s="9"/>
    </row>
    <row r="1234" spans="2:3" s="3" customFormat="1" ht="24.75" customHeight="1">
      <c r="B1234" s="9"/>
      <c r="C1234" s="9"/>
    </row>
    <row r="1235" spans="2:3" s="3" customFormat="1" ht="24.75" customHeight="1">
      <c r="B1235" s="9"/>
      <c r="C1235" s="9"/>
    </row>
    <row r="1236" spans="2:3" s="3" customFormat="1" ht="24.75" customHeight="1">
      <c r="B1236" s="9"/>
      <c r="C1236" s="9"/>
    </row>
    <row r="1237" spans="2:3" s="3" customFormat="1" ht="24.75" customHeight="1">
      <c r="B1237" s="9"/>
      <c r="C1237" s="9"/>
    </row>
    <row r="1238" spans="2:3" s="3" customFormat="1" ht="24.75" customHeight="1">
      <c r="B1238" s="9"/>
      <c r="C1238" s="9"/>
    </row>
    <row r="1239" spans="2:3" s="3" customFormat="1" ht="24.75" customHeight="1">
      <c r="B1239" s="9"/>
      <c r="C1239" s="9"/>
    </row>
    <row r="1240" spans="2:3" s="3" customFormat="1" ht="24.75" customHeight="1">
      <c r="B1240" s="9"/>
      <c r="C1240" s="9"/>
    </row>
    <row r="1241" spans="2:3" s="3" customFormat="1" ht="24.75" customHeight="1">
      <c r="B1241" s="9"/>
      <c r="C1241" s="9"/>
    </row>
    <row r="1242" spans="2:3" s="3" customFormat="1" ht="24.75" customHeight="1">
      <c r="B1242" s="9"/>
      <c r="C1242" s="9"/>
    </row>
    <row r="1243" spans="2:3" s="3" customFormat="1" ht="24.75" customHeight="1">
      <c r="B1243" s="9"/>
      <c r="C1243" s="9"/>
    </row>
    <row r="1244" spans="2:3" s="3" customFormat="1" ht="24.75" customHeight="1">
      <c r="B1244" s="9"/>
      <c r="C1244" s="9"/>
    </row>
    <row r="1245" spans="2:3" s="3" customFormat="1" ht="24.75" customHeight="1">
      <c r="B1245" s="9"/>
      <c r="C1245" s="9"/>
    </row>
    <row r="1246" spans="2:3" s="3" customFormat="1" ht="24.75" customHeight="1">
      <c r="B1246" s="9"/>
      <c r="C1246" s="9"/>
    </row>
    <row r="1247" spans="2:3" s="3" customFormat="1" ht="24.75" customHeight="1">
      <c r="B1247" s="9"/>
      <c r="C1247" s="9"/>
    </row>
    <row r="1248" spans="2:3" s="3" customFormat="1" ht="24.75" customHeight="1">
      <c r="B1248" s="9"/>
      <c r="C1248" s="9"/>
    </row>
    <row r="1249" spans="2:3" s="3" customFormat="1" ht="24.75" customHeight="1">
      <c r="B1249" s="9"/>
      <c r="C1249" s="9"/>
    </row>
    <row r="1250" spans="2:3" s="3" customFormat="1" ht="24.75" customHeight="1">
      <c r="B1250" s="9"/>
      <c r="C1250" s="9"/>
    </row>
    <row r="1251" spans="2:3" s="3" customFormat="1" ht="24.75" customHeight="1">
      <c r="B1251" s="9"/>
      <c r="C1251" s="9"/>
    </row>
    <row r="1252" spans="2:3" s="3" customFormat="1" ht="24.75" customHeight="1">
      <c r="B1252" s="9"/>
      <c r="C1252" s="9"/>
    </row>
    <row r="1253" spans="2:3" s="3" customFormat="1" ht="24.75" customHeight="1">
      <c r="B1253" s="9"/>
      <c r="C1253" s="9"/>
    </row>
    <row r="1254" spans="2:3" s="3" customFormat="1" ht="24.75" customHeight="1">
      <c r="B1254" s="9"/>
      <c r="C1254" s="9"/>
    </row>
    <row r="1255" spans="2:3" s="3" customFormat="1" ht="24.75" customHeight="1">
      <c r="B1255" s="9"/>
      <c r="C1255" s="9"/>
    </row>
    <row r="1256" spans="2:3" s="3" customFormat="1" ht="24.75" customHeight="1">
      <c r="B1256" s="9"/>
      <c r="C1256" s="9"/>
    </row>
    <row r="1257" spans="2:3" s="3" customFormat="1" ht="24.75" customHeight="1">
      <c r="B1257" s="9"/>
      <c r="C1257" s="9"/>
    </row>
    <row r="1258" spans="2:3" s="3" customFormat="1" ht="24.75" customHeight="1">
      <c r="B1258" s="9"/>
      <c r="C1258" s="9"/>
    </row>
    <row r="1259" spans="2:3" s="3" customFormat="1" ht="24.75" customHeight="1">
      <c r="B1259" s="9"/>
      <c r="C1259" s="9"/>
    </row>
    <row r="1260" spans="2:3" s="3" customFormat="1" ht="24.75" customHeight="1">
      <c r="B1260" s="9"/>
      <c r="C1260" s="9"/>
    </row>
    <row r="1261" spans="2:3" s="3" customFormat="1" ht="24.75" customHeight="1">
      <c r="B1261" s="9"/>
      <c r="C1261" s="9"/>
    </row>
    <row r="1262" spans="2:3" s="3" customFormat="1" ht="24.75" customHeight="1">
      <c r="B1262" s="9"/>
      <c r="C1262" s="9"/>
    </row>
    <row r="1263" spans="2:3" s="3" customFormat="1" ht="24.75" customHeight="1">
      <c r="B1263" s="9"/>
      <c r="C1263" s="9"/>
    </row>
    <row r="1264" spans="2:3" s="3" customFormat="1" ht="24.75" customHeight="1">
      <c r="B1264" s="9"/>
      <c r="C1264" s="9"/>
    </row>
    <row r="1265" spans="2:3" s="3" customFormat="1" ht="24.75" customHeight="1">
      <c r="B1265" s="9"/>
      <c r="C1265" s="9"/>
    </row>
    <row r="1266" spans="2:3" s="3" customFormat="1" ht="24.75" customHeight="1">
      <c r="B1266" s="9"/>
      <c r="C1266" s="9"/>
    </row>
    <row r="1267" spans="2:3" s="3" customFormat="1" ht="24.75" customHeight="1">
      <c r="B1267" s="9"/>
      <c r="C1267" s="9"/>
    </row>
    <row r="1268" spans="2:3" s="3" customFormat="1" ht="24.75" customHeight="1">
      <c r="B1268" s="9"/>
      <c r="C1268" s="9"/>
    </row>
    <row r="1269" spans="2:3" s="3" customFormat="1" ht="24.75" customHeight="1">
      <c r="B1269" s="9"/>
      <c r="C1269" s="9"/>
    </row>
    <row r="1270" spans="2:3" s="3" customFormat="1" ht="24.75" customHeight="1">
      <c r="B1270" s="9"/>
      <c r="C1270" s="9"/>
    </row>
    <row r="1271" spans="2:3" s="3" customFormat="1" ht="24.75" customHeight="1">
      <c r="B1271" s="9"/>
      <c r="C1271" s="9"/>
    </row>
    <row r="1272" spans="2:3" s="3" customFormat="1" ht="24.75" customHeight="1">
      <c r="B1272" s="9"/>
      <c r="C1272" s="9"/>
    </row>
    <row r="1273" spans="2:3" s="3" customFormat="1" ht="24.75" customHeight="1">
      <c r="B1273" s="9"/>
      <c r="C1273" s="9"/>
    </row>
    <row r="1274" spans="2:3" s="3" customFormat="1" ht="24.75" customHeight="1">
      <c r="B1274" s="9"/>
      <c r="C1274" s="9"/>
    </row>
    <row r="1275" spans="2:3" s="3" customFormat="1" ht="24.75" customHeight="1">
      <c r="B1275" s="9"/>
      <c r="C1275" s="9"/>
    </row>
    <row r="1276" spans="2:3" s="3" customFormat="1" ht="24.75" customHeight="1">
      <c r="B1276" s="9"/>
      <c r="C1276" s="9"/>
    </row>
    <row r="1277" spans="2:3" s="3" customFormat="1" ht="24.75" customHeight="1">
      <c r="B1277" s="9"/>
      <c r="C1277" s="9"/>
    </row>
    <row r="1278" spans="2:3" s="3" customFormat="1" ht="24.75" customHeight="1">
      <c r="B1278" s="9"/>
      <c r="C1278" s="9"/>
    </row>
    <row r="1279" spans="2:3" s="3" customFormat="1" ht="24.75" customHeight="1">
      <c r="B1279" s="9"/>
      <c r="C1279" s="9"/>
    </row>
    <row r="1280" spans="2:3" s="3" customFormat="1" ht="24.75" customHeight="1">
      <c r="B1280" s="9"/>
      <c r="C1280" s="9"/>
    </row>
    <row r="1281" spans="2:3" s="3" customFormat="1" ht="24.75" customHeight="1">
      <c r="B1281" s="9"/>
      <c r="C1281" s="9"/>
    </row>
    <row r="1282" spans="2:3" s="3" customFormat="1" ht="24.75" customHeight="1">
      <c r="B1282" s="9"/>
      <c r="C1282" s="9"/>
    </row>
    <row r="1283" spans="2:3" s="3" customFormat="1" ht="24.75" customHeight="1">
      <c r="B1283" s="9"/>
      <c r="C1283" s="9"/>
    </row>
    <row r="1284" spans="2:3" s="3" customFormat="1" ht="24.75" customHeight="1">
      <c r="B1284" s="9"/>
      <c r="C1284" s="9"/>
    </row>
    <row r="1285" spans="2:3" s="3" customFormat="1" ht="24.75" customHeight="1">
      <c r="B1285" s="9"/>
      <c r="C1285" s="9"/>
    </row>
    <row r="1286" spans="2:3" s="3" customFormat="1" ht="24.75" customHeight="1">
      <c r="B1286" s="9"/>
      <c r="C1286" s="9"/>
    </row>
    <row r="1287" spans="2:3" s="3" customFormat="1" ht="24.75" customHeight="1">
      <c r="B1287" s="9"/>
      <c r="C1287" s="9"/>
    </row>
    <row r="1288" spans="2:3" s="3" customFormat="1" ht="24.75" customHeight="1">
      <c r="B1288" s="9"/>
      <c r="C1288" s="9"/>
    </row>
    <row r="1289" spans="2:3" s="3" customFormat="1" ht="24.75" customHeight="1">
      <c r="B1289" s="9"/>
      <c r="C1289" s="9"/>
    </row>
    <row r="1290" spans="2:3" s="3" customFormat="1" ht="24.75" customHeight="1">
      <c r="B1290" s="9"/>
      <c r="C1290" s="9"/>
    </row>
    <row r="1291" spans="2:3" s="3" customFormat="1" ht="24.75" customHeight="1">
      <c r="B1291" s="9"/>
      <c r="C1291" s="9"/>
    </row>
    <row r="1292" spans="2:3" s="3" customFormat="1" ht="24.75" customHeight="1">
      <c r="B1292" s="9"/>
      <c r="C1292" s="9"/>
    </row>
    <row r="1293" spans="2:3" s="3" customFormat="1" ht="24.75" customHeight="1">
      <c r="B1293" s="9"/>
      <c r="C1293" s="9"/>
    </row>
    <row r="1294" spans="2:3" s="3" customFormat="1" ht="24.75" customHeight="1">
      <c r="B1294" s="9"/>
      <c r="C1294" s="9"/>
    </row>
    <row r="1295" spans="2:3" s="3" customFormat="1" ht="24.75" customHeight="1">
      <c r="B1295" s="9"/>
      <c r="C1295" s="9"/>
    </row>
    <row r="1296" spans="2:3" s="3" customFormat="1" ht="24.75" customHeight="1">
      <c r="B1296" s="9"/>
      <c r="C1296" s="9"/>
    </row>
    <row r="1297" spans="2:3" s="3" customFormat="1" ht="24.75" customHeight="1">
      <c r="B1297" s="9"/>
      <c r="C1297" s="9"/>
    </row>
    <row r="1298" spans="2:3" s="3" customFormat="1" ht="24.75" customHeight="1">
      <c r="B1298" s="9"/>
      <c r="C1298" s="9"/>
    </row>
    <row r="1299" spans="2:3" s="3" customFormat="1" ht="24.75" customHeight="1">
      <c r="B1299" s="9"/>
      <c r="C1299" s="9"/>
    </row>
    <row r="1300" spans="2:3" s="3" customFormat="1" ht="24.75" customHeight="1">
      <c r="B1300" s="9"/>
      <c r="C1300" s="9"/>
    </row>
    <row r="1301" spans="2:3" s="3" customFormat="1" ht="24.75" customHeight="1">
      <c r="B1301" s="9"/>
      <c r="C1301" s="9"/>
    </row>
    <row r="1302" spans="2:3" s="3" customFormat="1" ht="24.75" customHeight="1">
      <c r="B1302" s="9"/>
      <c r="C1302" s="9"/>
    </row>
    <row r="1303" spans="2:3" s="3" customFormat="1" ht="24.75" customHeight="1">
      <c r="B1303" s="9"/>
      <c r="C1303" s="9"/>
    </row>
    <row r="1304" spans="2:3" s="3" customFormat="1" ht="24.75" customHeight="1">
      <c r="B1304" s="9"/>
      <c r="C1304" s="9"/>
    </row>
    <row r="1305" spans="2:3" s="3" customFormat="1" ht="24.75" customHeight="1">
      <c r="B1305" s="9"/>
      <c r="C1305" s="9"/>
    </row>
    <row r="1306" spans="2:3" s="3" customFormat="1" ht="24.75" customHeight="1">
      <c r="B1306" s="9"/>
      <c r="C1306" s="9"/>
    </row>
    <row r="1307" spans="2:3" s="3" customFormat="1" ht="24.75" customHeight="1">
      <c r="B1307" s="9"/>
      <c r="C1307" s="9"/>
    </row>
    <row r="1308" spans="2:3" s="3" customFormat="1" ht="24.75" customHeight="1">
      <c r="B1308" s="9"/>
      <c r="C1308" s="9"/>
    </row>
    <row r="1309" spans="2:3" s="3" customFormat="1" ht="24.75" customHeight="1">
      <c r="B1309" s="9"/>
      <c r="C1309" s="9"/>
    </row>
    <row r="1310" spans="2:3" s="3" customFormat="1" ht="24.75" customHeight="1">
      <c r="B1310" s="9"/>
      <c r="C1310" s="9"/>
    </row>
    <row r="1311" spans="2:3" s="3" customFormat="1" ht="24.75" customHeight="1">
      <c r="B1311" s="9"/>
      <c r="C1311" s="9"/>
    </row>
    <row r="1312" spans="2:3" s="3" customFormat="1" ht="24.75" customHeight="1">
      <c r="B1312" s="9"/>
      <c r="C1312" s="9"/>
    </row>
    <row r="1313" spans="2:3" s="3" customFormat="1" ht="24.75" customHeight="1">
      <c r="B1313" s="9"/>
      <c r="C1313" s="9"/>
    </row>
    <row r="1314" spans="2:3" s="3" customFormat="1" ht="24.75" customHeight="1">
      <c r="B1314" s="9"/>
      <c r="C1314" s="9"/>
    </row>
    <row r="1315" spans="2:3" s="3" customFormat="1" ht="24.75" customHeight="1">
      <c r="B1315" s="9"/>
      <c r="C1315" s="9"/>
    </row>
    <row r="1316" spans="2:3" s="3" customFormat="1" ht="24.75" customHeight="1">
      <c r="B1316" s="9"/>
      <c r="C1316" s="9"/>
    </row>
    <row r="1317" spans="2:3" s="3" customFormat="1" ht="24.75" customHeight="1">
      <c r="B1317" s="9"/>
      <c r="C1317" s="9"/>
    </row>
    <row r="1318" spans="2:3" s="3" customFormat="1" ht="24.75" customHeight="1">
      <c r="B1318" s="9"/>
      <c r="C1318" s="9"/>
    </row>
    <row r="1319" spans="2:3" s="3" customFormat="1" ht="24.75" customHeight="1">
      <c r="B1319" s="9"/>
      <c r="C1319" s="9"/>
    </row>
    <row r="1320" spans="2:3" s="3" customFormat="1" ht="24.75" customHeight="1">
      <c r="B1320" s="9"/>
      <c r="C1320" s="9"/>
    </row>
    <row r="1321" spans="2:3" s="3" customFormat="1" ht="24.75" customHeight="1">
      <c r="B1321" s="9"/>
      <c r="C1321" s="9"/>
    </row>
    <row r="1322" spans="2:3" s="3" customFormat="1" ht="24.75" customHeight="1">
      <c r="B1322" s="9"/>
      <c r="C1322" s="9"/>
    </row>
    <row r="1323" spans="2:3" s="3" customFormat="1" ht="24.75" customHeight="1">
      <c r="B1323" s="9"/>
      <c r="C1323" s="9"/>
    </row>
    <row r="1324" spans="2:3" s="3" customFormat="1" ht="24.75" customHeight="1">
      <c r="B1324" s="9"/>
      <c r="C1324" s="9"/>
    </row>
    <row r="1325" spans="2:3" s="3" customFormat="1" ht="24.75" customHeight="1">
      <c r="B1325" s="9"/>
      <c r="C1325" s="9"/>
    </row>
    <row r="1326" spans="2:3" s="3" customFormat="1" ht="24.75" customHeight="1">
      <c r="B1326" s="9"/>
      <c r="C1326" s="9"/>
    </row>
    <row r="1327" spans="2:3" s="3" customFormat="1" ht="24.75" customHeight="1">
      <c r="B1327" s="9"/>
      <c r="C1327" s="9"/>
    </row>
    <row r="1328" spans="2:3" s="3" customFormat="1" ht="24.75" customHeight="1">
      <c r="B1328" s="9"/>
      <c r="C1328" s="9"/>
    </row>
    <row r="1329" spans="2:3" s="3" customFormat="1" ht="24.75" customHeight="1">
      <c r="B1329" s="9"/>
      <c r="C1329" s="9"/>
    </row>
    <row r="1330" spans="2:3" s="3" customFormat="1" ht="24.75" customHeight="1">
      <c r="B1330" s="9"/>
      <c r="C1330" s="9"/>
    </row>
    <row r="1331" spans="2:3" s="3" customFormat="1" ht="24.75" customHeight="1">
      <c r="B1331" s="9"/>
      <c r="C1331" s="9"/>
    </row>
    <row r="1332" spans="2:3" s="3" customFormat="1" ht="24.75" customHeight="1">
      <c r="B1332" s="9"/>
      <c r="C1332" s="9"/>
    </row>
    <row r="1333" spans="2:3" s="3" customFormat="1" ht="24.75" customHeight="1">
      <c r="B1333" s="9"/>
      <c r="C1333" s="9"/>
    </row>
    <row r="1334" spans="2:3" s="3" customFormat="1" ht="24.75" customHeight="1">
      <c r="B1334" s="9"/>
      <c r="C1334" s="9"/>
    </row>
    <row r="1335" spans="2:3" s="3" customFormat="1" ht="24.75" customHeight="1">
      <c r="B1335" s="9"/>
      <c r="C1335" s="9"/>
    </row>
    <row r="1336" spans="2:3" s="3" customFormat="1" ht="24.75" customHeight="1">
      <c r="B1336" s="9"/>
      <c r="C1336" s="9"/>
    </row>
    <row r="1337" spans="2:3" s="3" customFormat="1" ht="24.75" customHeight="1">
      <c r="B1337" s="9"/>
      <c r="C1337" s="9"/>
    </row>
    <row r="1338" spans="2:3" s="3" customFormat="1" ht="24.75" customHeight="1">
      <c r="B1338" s="9"/>
      <c r="C1338" s="9"/>
    </row>
    <row r="1339" spans="2:3" s="3" customFormat="1" ht="24.75" customHeight="1">
      <c r="B1339" s="9"/>
      <c r="C1339" s="9"/>
    </row>
    <row r="1340" spans="2:3" s="3" customFormat="1" ht="24.75" customHeight="1">
      <c r="B1340" s="9"/>
      <c r="C1340" s="9"/>
    </row>
    <row r="1341" spans="2:3" s="3" customFormat="1" ht="24.75" customHeight="1">
      <c r="B1341" s="9"/>
      <c r="C1341" s="9"/>
    </row>
    <row r="1342" spans="2:3" s="3" customFormat="1" ht="24.75" customHeight="1">
      <c r="B1342" s="9"/>
      <c r="C1342" s="9"/>
    </row>
    <row r="1343" spans="2:3" s="3" customFormat="1" ht="24.75" customHeight="1">
      <c r="B1343" s="9"/>
      <c r="C1343" s="9"/>
    </row>
    <row r="1344" spans="2:3" s="3" customFormat="1" ht="24.75" customHeight="1">
      <c r="B1344" s="9"/>
      <c r="C1344" s="9"/>
    </row>
    <row r="1345" spans="2:3" s="3" customFormat="1" ht="24.75" customHeight="1">
      <c r="B1345" s="9"/>
      <c r="C1345" s="9"/>
    </row>
    <row r="1346" spans="2:3" s="3" customFormat="1" ht="24.75" customHeight="1">
      <c r="B1346" s="9"/>
      <c r="C1346" s="9"/>
    </row>
    <row r="1347" spans="2:3" s="3" customFormat="1" ht="24.75" customHeight="1">
      <c r="B1347" s="9"/>
      <c r="C1347" s="9"/>
    </row>
    <row r="1348" spans="2:3" s="3" customFormat="1" ht="24.75" customHeight="1">
      <c r="B1348" s="9"/>
      <c r="C1348" s="9"/>
    </row>
    <row r="1349" spans="2:3" s="3" customFormat="1" ht="24.75" customHeight="1">
      <c r="B1349" s="9"/>
      <c r="C1349" s="9"/>
    </row>
    <row r="1350" spans="2:3" s="3" customFormat="1" ht="24.75" customHeight="1">
      <c r="B1350" s="9"/>
      <c r="C1350" s="9"/>
    </row>
    <row r="1351" spans="2:3" s="3" customFormat="1" ht="24.75" customHeight="1">
      <c r="B1351" s="9"/>
      <c r="C1351" s="9"/>
    </row>
    <row r="1352" spans="2:3" s="3" customFormat="1" ht="24.75" customHeight="1">
      <c r="B1352" s="9"/>
      <c r="C1352" s="9"/>
    </row>
    <row r="1353" spans="2:3" s="3" customFormat="1" ht="24.75" customHeight="1">
      <c r="B1353" s="9"/>
      <c r="C1353" s="9"/>
    </row>
    <row r="1354" spans="2:3" s="3" customFormat="1" ht="24.75" customHeight="1">
      <c r="B1354" s="9"/>
      <c r="C1354" s="9"/>
    </row>
    <row r="1355" spans="2:3" s="3" customFormat="1" ht="24.75" customHeight="1">
      <c r="B1355" s="9"/>
      <c r="C1355" s="9"/>
    </row>
    <row r="1356" spans="2:3" s="3" customFormat="1" ht="24.75" customHeight="1">
      <c r="B1356" s="9"/>
      <c r="C1356" s="9"/>
    </row>
    <row r="1357" spans="2:3" s="3" customFormat="1" ht="24.75" customHeight="1">
      <c r="B1357" s="9"/>
      <c r="C1357" s="9"/>
    </row>
    <row r="1358" spans="2:3" s="3" customFormat="1" ht="24.75" customHeight="1">
      <c r="B1358" s="9"/>
      <c r="C1358" s="9"/>
    </row>
    <row r="1359" spans="2:3" s="3" customFormat="1" ht="24.75" customHeight="1">
      <c r="B1359" s="9"/>
      <c r="C1359" s="9"/>
    </row>
    <row r="1360" spans="2:3" s="3" customFormat="1" ht="24.75" customHeight="1">
      <c r="B1360" s="9"/>
      <c r="C1360" s="9"/>
    </row>
    <row r="1361" spans="2:3" s="3" customFormat="1" ht="24.75" customHeight="1">
      <c r="B1361" s="9"/>
      <c r="C1361" s="9"/>
    </row>
    <row r="1362" spans="2:3" s="3" customFormat="1" ht="24.75" customHeight="1">
      <c r="B1362" s="9"/>
      <c r="C1362" s="9"/>
    </row>
    <row r="1363" spans="2:3" s="3" customFormat="1" ht="24.75" customHeight="1">
      <c r="B1363" s="9"/>
      <c r="C1363" s="9"/>
    </row>
    <row r="1364" spans="2:3" s="3" customFormat="1" ht="24.75" customHeight="1">
      <c r="B1364" s="9"/>
      <c r="C1364" s="9"/>
    </row>
    <row r="1365" spans="2:3" s="3" customFormat="1" ht="24.75" customHeight="1">
      <c r="B1365" s="9"/>
      <c r="C1365" s="9"/>
    </row>
    <row r="1366" spans="2:3" s="3" customFormat="1" ht="24.75" customHeight="1">
      <c r="B1366" s="9"/>
      <c r="C1366" s="9"/>
    </row>
    <row r="1367" spans="2:3" s="3" customFormat="1" ht="24.75" customHeight="1">
      <c r="B1367" s="9"/>
      <c r="C1367" s="9"/>
    </row>
    <row r="1368" spans="2:3" s="3" customFormat="1" ht="24.75" customHeight="1">
      <c r="B1368" s="9"/>
      <c r="C1368" s="9"/>
    </row>
    <row r="1369" spans="2:3" s="3" customFormat="1" ht="24.75" customHeight="1">
      <c r="B1369" s="9"/>
      <c r="C1369" s="9"/>
    </row>
    <row r="1370" spans="2:3" s="3" customFormat="1" ht="24.75" customHeight="1">
      <c r="B1370" s="9"/>
      <c r="C1370" s="9"/>
    </row>
    <row r="1371" spans="2:3" s="3" customFormat="1" ht="24.75" customHeight="1">
      <c r="B1371" s="9"/>
      <c r="C1371" s="9"/>
    </row>
    <row r="1372" spans="2:3" s="3" customFormat="1" ht="24.75" customHeight="1">
      <c r="B1372" s="9"/>
      <c r="C1372" s="9"/>
    </row>
    <row r="1373" spans="2:3" s="3" customFormat="1" ht="24.75" customHeight="1">
      <c r="B1373" s="9"/>
      <c r="C1373" s="9"/>
    </row>
    <row r="1374" spans="2:3" s="3" customFormat="1" ht="24.75" customHeight="1">
      <c r="B1374" s="9"/>
      <c r="C1374" s="9"/>
    </row>
    <row r="1375" spans="2:3" s="3" customFormat="1" ht="24.75" customHeight="1">
      <c r="B1375" s="9"/>
      <c r="C1375" s="9"/>
    </row>
    <row r="1376" spans="2:3" s="3" customFormat="1" ht="24.75" customHeight="1">
      <c r="B1376" s="9"/>
      <c r="C1376" s="9"/>
    </row>
    <row r="1377" spans="2:3" s="3" customFormat="1" ht="24.75" customHeight="1">
      <c r="B1377" s="9"/>
      <c r="C1377" s="9"/>
    </row>
    <row r="1378" spans="2:3" s="3" customFormat="1" ht="24.75" customHeight="1">
      <c r="B1378" s="9"/>
      <c r="C1378" s="9"/>
    </row>
    <row r="1379" spans="2:3" s="3" customFormat="1" ht="24.75" customHeight="1">
      <c r="B1379" s="9"/>
      <c r="C1379" s="9"/>
    </row>
    <row r="1380" spans="2:3" s="3" customFormat="1" ht="24.75" customHeight="1">
      <c r="B1380" s="9"/>
      <c r="C1380" s="9"/>
    </row>
    <row r="1381" spans="2:3" s="3" customFormat="1" ht="24.75" customHeight="1">
      <c r="B1381" s="9"/>
      <c r="C1381" s="9"/>
    </row>
    <row r="1382" spans="2:3" s="3" customFormat="1" ht="24.75" customHeight="1">
      <c r="B1382" s="9"/>
      <c r="C1382" s="9"/>
    </row>
    <row r="1383" spans="2:3" s="3" customFormat="1" ht="24.75" customHeight="1">
      <c r="B1383" s="9"/>
      <c r="C1383" s="9"/>
    </row>
    <row r="1384" spans="2:3" s="3" customFormat="1" ht="24.75" customHeight="1">
      <c r="B1384" s="9"/>
      <c r="C1384" s="9"/>
    </row>
    <row r="1385" spans="2:3" s="3" customFormat="1" ht="24.75" customHeight="1">
      <c r="B1385" s="9"/>
      <c r="C1385" s="9"/>
    </row>
    <row r="1386" spans="2:3" s="3" customFormat="1" ht="24.75" customHeight="1">
      <c r="B1386" s="9"/>
      <c r="C1386" s="9"/>
    </row>
    <row r="1387" spans="2:3" s="3" customFormat="1" ht="24.75" customHeight="1">
      <c r="B1387" s="9"/>
      <c r="C1387" s="9"/>
    </row>
    <row r="1388" spans="2:3" s="3" customFormat="1" ht="24.75" customHeight="1">
      <c r="B1388" s="9"/>
      <c r="C1388" s="9"/>
    </row>
    <row r="1389" spans="2:3" s="3" customFormat="1" ht="24.75" customHeight="1">
      <c r="B1389" s="9"/>
      <c r="C1389" s="9"/>
    </row>
    <row r="1390" spans="2:3" s="3" customFormat="1" ht="24.75" customHeight="1">
      <c r="B1390" s="9"/>
      <c r="C1390" s="9"/>
    </row>
    <row r="1391" spans="2:3" s="3" customFormat="1" ht="24.75" customHeight="1">
      <c r="B1391" s="9"/>
      <c r="C1391" s="9"/>
    </row>
    <row r="1392" spans="2:3" s="3" customFormat="1" ht="24.75" customHeight="1">
      <c r="B1392" s="9"/>
      <c r="C1392" s="9"/>
    </row>
    <row r="1393" spans="2:3" s="3" customFormat="1" ht="24.75" customHeight="1">
      <c r="B1393" s="9"/>
      <c r="C1393" s="9"/>
    </row>
    <row r="1394" spans="2:3" s="3" customFormat="1" ht="24.75" customHeight="1">
      <c r="B1394" s="9"/>
      <c r="C1394" s="9"/>
    </row>
    <row r="1395" spans="2:3" s="3" customFormat="1" ht="24.75" customHeight="1">
      <c r="B1395" s="9"/>
      <c r="C1395" s="9"/>
    </row>
    <row r="1396" spans="2:3" s="3" customFormat="1" ht="24.75" customHeight="1">
      <c r="B1396" s="9"/>
      <c r="C1396" s="9"/>
    </row>
    <row r="1397" spans="2:3" s="3" customFormat="1" ht="24.75" customHeight="1">
      <c r="B1397" s="9"/>
      <c r="C1397" s="9"/>
    </row>
    <row r="1398" spans="2:3" s="3" customFormat="1" ht="24.75" customHeight="1">
      <c r="B1398" s="9"/>
      <c r="C1398" s="9"/>
    </row>
    <row r="1399" spans="2:3" s="3" customFormat="1" ht="24.75" customHeight="1">
      <c r="B1399" s="9"/>
      <c r="C1399" s="9"/>
    </row>
    <row r="1400" spans="2:3" s="3" customFormat="1" ht="24.75" customHeight="1">
      <c r="B1400" s="9"/>
      <c r="C1400" s="9"/>
    </row>
    <row r="1401" spans="2:3" s="3" customFormat="1" ht="24.75" customHeight="1">
      <c r="B1401" s="9"/>
      <c r="C1401" s="9"/>
    </row>
    <row r="1402" spans="2:3" s="3" customFormat="1" ht="24.75" customHeight="1">
      <c r="B1402" s="9"/>
      <c r="C1402" s="9"/>
    </row>
    <row r="1403" spans="2:3" s="3" customFormat="1" ht="24.75" customHeight="1">
      <c r="B1403" s="9"/>
      <c r="C1403" s="9"/>
    </row>
    <row r="1404" spans="2:3" s="3" customFormat="1" ht="24.75" customHeight="1">
      <c r="B1404" s="9"/>
      <c r="C1404" s="9"/>
    </row>
    <row r="1405" spans="2:3" s="3" customFormat="1" ht="24.75" customHeight="1">
      <c r="B1405" s="9"/>
      <c r="C1405" s="9"/>
    </row>
    <row r="1406" spans="2:3" s="3" customFormat="1" ht="24.75" customHeight="1">
      <c r="B1406" s="9"/>
      <c r="C1406" s="9"/>
    </row>
    <row r="1407" spans="2:3" s="3" customFormat="1" ht="24.75" customHeight="1">
      <c r="B1407" s="9"/>
      <c r="C1407" s="9"/>
    </row>
    <row r="1408" spans="2:3" s="3" customFormat="1" ht="24.75" customHeight="1">
      <c r="B1408" s="9"/>
      <c r="C1408" s="9"/>
    </row>
    <row r="1409" spans="2:3" s="3" customFormat="1" ht="24.75" customHeight="1">
      <c r="B1409" s="9"/>
      <c r="C1409" s="9"/>
    </row>
    <row r="1410" spans="2:3" s="3" customFormat="1" ht="24.75" customHeight="1">
      <c r="B1410" s="9"/>
      <c r="C1410" s="9"/>
    </row>
    <row r="1411" spans="2:3" s="3" customFormat="1" ht="24.75" customHeight="1">
      <c r="B1411" s="9"/>
      <c r="C1411" s="9"/>
    </row>
    <row r="1412" spans="2:3" s="3" customFormat="1" ht="24.75" customHeight="1">
      <c r="B1412" s="9"/>
      <c r="C1412" s="9"/>
    </row>
    <row r="1413" spans="2:3" s="3" customFormat="1" ht="24.75" customHeight="1">
      <c r="B1413" s="9"/>
      <c r="C1413" s="9"/>
    </row>
    <row r="1414" spans="2:3" s="3" customFormat="1" ht="24.75" customHeight="1">
      <c r="B1414" s="9"/>
      <c r="C1414" s="9"/>
    </row>
    <row r="1415" spans="2:3" s="3" customFormat="1" ht="24.75" customHeight="1">
      <c r="B1415" s="9"/>
      <c r="C1415" s="9"/>
    </row>
    <row r="1416" spans="2:3" s="3" customFormat="1" ht="24.75" customHeight="1">
      <c r="B1416" s="9"/>
      <c r="C1416" s="9"/>
    </row>
    <row r="1417" spans="2:3" s="3" customFormat="1" ht="24.75" customHeight="1">
      <c r="B1417" s="9"/>
      <c r="C1417" s="9"/>
    </row>
    <row r="1418" spans="2:3" s="3" customFormat="1" ht="24.75" customHeight="1">
      <c r="B1418" s="9"/>
      <c r="C1418" s="9"/>
    </row>
    <row r="1419" spans="2:3" s="3" customFormat="1" ht="24.75" customHeight="1">
      <c r="B1419" s="9"/>
      <c r="C1419" s="9"/>
    </row>
    <row r="1420" spans="2:3" s="3" customFormat="1" ht="24.75" customHeight="1">
      <c r="B1420" s="9"/>
      <c r="C1420" s="9"/>
    </row>
    <row r="1421" spans="2:3" s="3" customFormat="1" ht="24.75" customHeight="1">
      <c r="B1421" s="9"/>
      <c r="C1421" s="9"/>
    </row>
    <row r="1422" spans="2:3" s="3" customFormat="1" ht="24.75" customHeight="1">
      <c r="B1422" s="9"/>
      <c r="C1422" s="9"/>
    </row>
    <row r="1423" spans="2:3" s="3" customFormat="1" ht="24.75" customHeight="1">
      <c r="B1423" s="9"/>
      <c r="C1423" s="9"/>
    </row>
    <row r="1424" spans="2:3" s="3" customFormat="1" ht="24.75" customHeight="1">
      <c r="B1424" s="9"/>
      <c r="C1424" s="9"/>
    </row>
    <row r="1425" spans="2:3" s="3" customFormat="1" ht="24.75" customHeight="1">
      <c r="B1425" s="9"/>
      <c r="C1425" s="9"/>
    </row>
    <row r="1426" spans="2:3" s="3" customFormat="1" ht="24.75" customHeight="1">
      <c r="B1426" s="9"/>
      <c r="C1426" s="9"/>
    </row>
    <row r="1427" spans="2:3" s="3" customFormat="1" ht="24.75" customHeight="1">
      <c r="B1427" s="9"/>
      <c r="C1427" s="9"/>
    </row>
    <row r="1428" spans="2:3" s="3" customFormat="1" ht="24.75" customHeight="1">
      <c r="B1428" s="9"/>
      <c r="C1428" s="9"/>
    </row>
    <row r="1429" spans="2:3" s="3" customFormat="1" ht="24.75" customHeight="1">
      <c r="B1429" s="9"/>
      <c r="C1429" s="9"/>
    </row>
    <row r="1430" spans="2:3" s="3" customFormat="1" ht="24.75" customHeight="1">
      <c r="B1430" s="9"/>
      <c r="C1430" s="9"/>
    </row>
    <row r="1431" spans="2:3" s="3" customFormat="1" ht="24.75" customHeight="1">
      <c r="B1431" s="9"/>
      <c r="C1431" s="9"/>
    </row>
    <row r="1432" spans="2:3" s="3" customFormat="1" ht="24.75" customHeight="1">
      <c r="B1432" s="9"/>
      <c r="C1432" s="9"/>
    </row>
    <row r="1433" spans="2:3" s="3" customFormat="1" ht="24.75" customHeight="1">
      <c r="B1433" s="9"/>
      <c r="C1433" s="9"/>
    </row>
    <row r="1434" spans="2:3" s="3" customFormat="1" ht="24.75" customHeight="1">
      <c r="B1434" s="9"/>
      <c r="C1434" s="9"/>
    </row>
    <row r="1435" spans="2:3" s="3" customFormat="1" ht="24.75" customHeight="1">
      <c r="B1435" s="9"/>
      <c r="C1435" s="9"/>
    </row>
    <row r="1436" spans="2:3" s="3" customFormat="1" ht="24.75" customHeight="1">
      <c r="B1436" s="9"/>
      <c r="C1436" s="9"/>
    </row>
    <row r="1437" spans="2:3" s="3" customFormat="1" ht="24.75" customHeight="1">
      <c r="B1437" s="9"/>
      <c r="C1437" s="9"/>
    </row>
    <row r="1438" spans="2:3" s="3" customFormat="1" ht="24.75" customHeight="1">
      <c r="B1438" s="9"/>
      <c r="C1438" s="9"/>
    </row>
    <row r="1439" spans="2:3" s="3" customFormat="1" ht="24.75" customHeight="1">
      <c r="B1439" s="9"/>
      <c r="C1439" s="9"/>
    </row>
    <row r="1440" spans="2:3" s="3" customFormat="1" ht="24.75" customHeight="1">
      <c r="B1440" s="9"/>
      <c r="C1440" s="9"/>
    </row>
    <row r="1441" spans="2:3" s="3" customFormat="1" ht="24.75" customHeight="1">
      <c r="B1441" s="9"/>
      <c r="C1441" s="9"/>
    </row>
    <row r="1442" spans="2:3" s="3" customFormat="1" ht="24.75" customHeight="1">
      <c r="B1442" s="9"/>
      <c r="C1442" s="9"/>
    </row>
    <row r="1443" spans="2:3" s="3" customFormat="1" ht="24.75" customHeight="1">
      <c r="B1443" s="9"/>
      <c r="C1443" s="9"/>
    </row>
    <row r="1444" spans="2:3" s="3" customFormat="1" ht="24.75" customHeight="1">
      <c r="B1444" s="9"/>
      <c r="C1444" s="9"/>
    </row>
    <row r="1445" spans="2:3" s="3" customFormat="1" ht="24.75" customHeight="1">
      <c r="B1445" s="9"/>
      <c r="C1445" s="9"/>
    </row>
    <row r="1446" spans="2:3" s="3" customFormat="1" ht="24.75" customHeight="1">
      <c r="B1446" s="9"/>
      <c r="C1446" s="9"/>
    </row>
    <row r="1447" spans="2:3" s="3" customFormat="1" ht="24.75" customHeight="1">
      <c r="B1447" s="9"/>
      <c r="C1447" s="9"/>
    </row>
    <row r="1448" spans="2:3" s="3" customFormat="1" ht="24.75" customHeight="1">
      <c r="B1448" s="9"/>
      <c r="C1448" s="9"/>
    </row>
    <row r="1449" spans="2:3" s="3" customFormat="1" ht="24.75" customHeight="1">
      <c r="B1449" s="9"/>
      <c r="C1449" s="9"/>
    </row>
    <row r="1450" spans="2:3" s="3" customFormat="1" ht="24.75" customHeight="1">
      <c r="B1450" s="9"/>
      <c r="C1450" s="9"/>
    </row>
    <row r="1451" spans="2:3" s="3" customFormat="1" ht="24.75" customHeight="1">
      <c r="B1451" s="9"/>
      <c r="C1451" s="9"/>
    </row>
    <row r="1452" spans="2:3" s="3" customFormat="1" ht="24.75" customHeight="1">
      <c r="B1452" s="9"/>
      <c r="C1452" s="9"/>
    </row>
    <row r="1453" spans="2:3" s="3" customFormat="1" ht="24.75" customHeight="1">
      <c r="B1453" s="9"/>
      <c r="C1453" s="9"/>
    </row>
    <row r="1454" spans="2:3" s="3" customFormat="1" ht="24.75" customHeight="1">
      <c r="B1454" s="9"/>
      <c r="C1454" s="9"/>
    </row>
    <row r="1455" spans="2:3" s="3" customFormat="1" ht="24.75" customHeight="1">
      <c r="B1455" s="9"/>
      <c r="C1455" s="9"/>
    </row>
    <row r="1456" spans="2:3" s="3" customFormat="1" ht="24.75" customHeight="1">
      <c r="B1456" s="9"/>
      <c r="C1456" s="9"/>
    </row>
    <row r="1457" spans="2:3" s="3" customFormat="1" ht="24.75" customHeight="1">
      <c r="B1457" s="9"/>
      <c r="C1457" s="9"/>
    </row>
    <row r="1458" spans="2:3" s="3" customFormat="1" ht="24.75" customHeight="1">
      <c r="B1458" s="9"/>
      <c r="C1458" s="9"/>
    </row>
    <row r="1459" spans="2:3" s="3" customFormat="1" ht="24.75" customHeight="1">
      <c r="B1459" s="9"/>
      <c r="C1459" s="9"/>
    </row>
    <row r="1460" spans="2:3" s="3" customFormat="1" ht="24.75" customHeight="1">
      <c r="B1460" s="9"/>
      <c r="C1460" s="9"/>
    </row>
    <row r="1461" spans="2:3" s="3" customFormat="1" ht="24.75" customHeight="1">
      <c r="B1461" s="9"/>
      <c r="C1461" s="9"/>
    </row>
    <row r="1462" spans="2:3" s="3" customFormat="1" ht="24.75" customHeight="1">
      <c r="B1462" s="9"/>
      <c r="C1462" s="9"/>
    </row>
    <row r="1463" spans="2:3" s="3" customFormat="1" ht="24.75" customHeight="1">
      <c r="B1463" s="9"/>
      <c r="C1463" s="9"/>
    </row>
    <row r="1464" spans="2:3" s="3" customFormat="1" ht="24.75" customHeight="1">
      <c r="B1464" s="9"/>
      <c r="C1464" s="9"/>
    </row>
    <row r="1465" spans="2:3" s="3" customFormat="1" ht="24.75" customHeight="1">
      <c r="B1465" s="9"/>
      <c r="C1465" s="9"/>
    </row>
    <row r="1466" spans="2:3" s="3" customFormat="1" ht="24.75" customHeight="1">
      <c r="B1466" s="9"/>
      <c r="C1466" s="9"/>
    </row>
    <row r="1467" spans="2:3" s="3" customFormat="1" ht="24.75" customHeight="1">
      <c r="B1467" s="9"/>
      <c r="C1467" s="9"/>
    </row>
    <row r="1468" spans="2:3" s="3" customFormat="1" ht="24.75" customHeight="1">
      <c r="B1468" s="9"/>
      <c r="C1468" s="9"/>
    </row>
    <row r="1469" spans="2:3" s="3" customFormat="1" ht="24.75" customHeight="1">
      <c r="B1469" s="9"/>
      <c r="C1469" s="9"/>
    </row>
    <row r="1470" spans="2:3" s="3" customFormat="1" ht="24.75" customHeight="1">
      <c r="B1470" s="9"/>
      <c r="C1470" s="9"/>
    </row>
    <row r="1471" spans="2:3" s="3" customFormat="1" ht="24.75" customHeight="1">
      <c r="B1471" s="9"/>
      <c r="C1471" s="9"/>
    </row>
    <row r="1472" spans="2:3" s="3" customFormat="1" ht="24.75" customHeight="1">
      <c r="B1472" s="9"/>
      <c r="C1472" s="9"/>
    </row>
    <row r="1473" spans="2:3" s="3" customFormat="1" ht="24.75" customHeight="1">
      <c r="B1473" s="9"/>
      <c r="C1473" s="9"/>
    </row>
    <row r="1474" spans="2:3" s="3" customFormat="1" ht="24.75" customHeight="1">
      <c r="B1474" s="9"/>
      <c r="C1474" s="9"/>
    </row>
    <row r="1475" spans="2:3" s="3" customFormat="1" ht="24.75" customHeight="1">
      <c r="B1475" s="9"/>
      <c r="C1475" s="9"/>
    </row>
    <row r="1476" spans="2:3" s="3" customFormat="1" ht="24.75" customHeight="1">
      <c r="B1476" s="9"/>
      <c r="C1476" s="9"/>
    </row>
    <row r="1477" spans="2:3" s="3" customFormat="1" ht="24.75" customHeight="1">
      <c r="B1477" s="9"/>
      <c r="C1477" s="9"/>
    </row>
    <row r="1478" spans="2:3" s="3" customFormat="1" ht="24.75" customHeight="1">
      <c r="B1478" s="9"/>
      <c r="C1478" s="9"/>
    </row>
    <row r="1479" spans="2:3" s="3" customFormat="1" ht="24.75" customHeight="1">
      <c r="B1479" s="9"/>
      <c r="C1479" s="9"/>
    </row>
    <row r="1480" spans="2:3" s="3" customFormat="1" ht="24.75" customHeight="1">
      <c r="B1480" s="9"/>
      <c r="C1480" s="9"/>
    </row>
    <row r="1481" spans="2:3" s="3" customFormat="1" ht="24.75" customHeight="1">
      <c r="B1481" s="9"/>
      <c r="C1481" s="9"/>
    </row>
    <row r="1482" spans="2:3" s="3" customFormat="1" ht="24.75" customHeight="1">
      <c r="B1482" s="9"/>
      <c r="C1482" s="9"/>
    </row>
    <row r="1483" spans="2:3" s="3" customFormat="1" ht="24.75" customHeight="1">
      <c r="B1483" s="9"/>
      <c r="C1483" s="9"/>
    </row>
    <row r="1484" spans="2:3" s="3" customFormat="1" ht="24.75" customHeight="1">
      <c r="B1484" s="9"/>
      <c r="C1484" s="9"/>
    </row>
    <row r="1485" spans="2:3" s="3" customFormat="1" ht="24.75" customHeight="1">
      <c r="B1485" s="9"/>
      <c r="C1485" s="9"/>
    </row>
    <row r="1486" spans="2:3" s="3" customFormat="1" ht="24.75" customHeight="1">
      <c r="B1486" s="9"/>
      <c r="C1486" s="9"/>
    </row>
    <row r="1487" spans="2:3" s="3" customFormat="1" ht="24.75" customHeight="1">
      <c r="B1487" s="9"/>
      <c r="C1487" s="9"/>
    </row>
    <row r="1488" spans="2:3" s="3" customFormat="1" ht="24.75" customHeight="1">
      <c r="B1488" s="9"/>
      <c r="C1488" s="9"/>
    </row>
    <row r="1489" spans="2:3" s="3" customFormat="1" ht="24.75" customHeight="1">
      <c r="B1489" s="9"/>
      <c r="C1489" s="9"/>
    </row>
    <row r="1490" spans="2:3" s="3" customFormat="1" ht="24.75" customHeight="1">
      <c r="B1490" s="9"/>
      <c r="C1490" s="9"/>
    </row>
    <row r="1491" spans="2:3" s="3" customFormat="1" ht="24.75" customHeight="1">
      <c r="B1491" s="9"/>
      <c r="C1491" s="9"/>
    </row>
    <row r="1492" spans="2:3" s="3" customFormat="1" ht="24.75" customHeight="1">
      <c r="B1492" s="9"/>
      <c r="C1492" s="9"/>
    </row>
    <row r="1493" spans="2:3" s="3" customFormat="1" ht="24.75" customHeight="1">
      <c r="B1493" s="9"/>
      <c r="C1493" s="9"/>
    </row>
    <row r="1494" spans="2:3" s="3" customFormat="1" ht="24.75" customHeight="1">
      <c r="B1494" s="9"/>
      <c r="C1494" s="9"/>
    </row>
    <row r="1495" spans="2:3" s="3" customFormat="1" ht="24.75" customHeight="1">
      <c r="B1495" s="9"/>
      <c r="C1495" s="9"/>
    </row>
    <row r="1496" spans="2:3" s="3" customFormat="1" ht="24.75" customHeight="1">
      <c r="B1496" s="9"/>
      <c r="C1496" s="9"/>
    </row>
    <row r="1497" spans="2:3" s="3" customFormat="1" ht="24.75" customHeight="1">
      <c r="B1497" s="9"/>
      <c r="C1497" s="9"/>
    </row>
    <row r="1498" spans="2:3" s="3" customFormat="1" ht="24.75" customHeight="1">
      <c r="B1498" s="9"/>
      <c r="C1498" s="9"/>
    </row>
    <row r="1499" spans="2:3" s="3" customFormat="1" ht="24.75" customHeight="1">
      <c r="B1499" s="9"/>
      <c r="C1499" s="9"/>
    </row>
    <row r="1500" spans="2:3" s="3" customFormat="1" ht="24.75" customHeight="1">
      <c r="B1500" s="9"/>
      <c r="C1500" s="9"/>
    </row>
    <row r="1501" spans="2:3" s="3" customFormat="1" ht="24.75" customHeight="1">
      <c r="B1501" s="9"/>
      <c r="C1501" s="9"/>
    </row>
    <row r="1502" spans="2:3" s="3" customFormat="1" ht="24.75" customHeight="1">
      <c r="B1502" s="9"/>
      <c r="C1502" s="9"/>
    </row>
    <row r="1503" spans="2:3" s="3" customFormat="1" ht="24.75" customHeight="1">
      <c r="B1503" s="9"/>
      <c r="C1503" s="9"/>
    </row>
    <row r="1504" spans="2:3" s="3" customFormat="1" ht="24.75" customHeight="1">
      <c r="B1504" s="9"/>
      <c r="C1504" s="9"/>
    </row>
    <row r="1505" spans="2:3" s="3" customFormat="1" ht="24.75" customHeight="1">
      <c r="B1505" s="9"/>
      <c r="C1505" s="9"/>
    </row>
    <row r="1506" spans="2:3" s="3" customFormat="1" ht="24.75" customHeight="1">
      <c r="B1506" s="9"/>
      <c r="C1506" s="9"/>
    </row>
    <row r="1507" spans="2:3" s="3" customFormat="1" ht="24.75" customHeight="1">
      <c r="B1507" s="9"/>
      <c r="C1507" s="9"/>
    </row>
    <row r="1508" spans="2:3" s="3" customFormat="1" ht="24.75" customHeight="1">
      <c r="B1508" s="9"/>
      <c r="C1508" s="9"/>
    </row>
    <row r="1509" spans="1:3" s="3" customFormat="1" ht="24.75" customHeight="1">
      <c r="A1509" s="2"/>
      <c r="B1509" s="10"/>
      <c r="C1509" s="10"/>
    </row>
    <row r="1510" spans="1:3" s="3" customFormat="1" ht="24.75" customHeight="1">
      <c r="A1510" s="2"/>
      <c r="B1510" s="10"/>
      <c r="C1510" s="10"/>
    </row>
    <row r="1511" spans="1:3" s="3" customFormat="1" ht="24.75" customHeight="1">
      <c r="A1511" s="2"/>
      <c r="B1511" s="10"/>
      <c r="C1511" s="10"/>
    </row>
    <row r="1512" spans="1:3" s="3" customFormat="1" ht="24.75" customHeight="1">
      <c r="A1512" s="2"/>
      <c r="B1512" s="10"/>
      <c r="C1512" s="10"/>
    </row>
    <row r="1513" spans="1:3" s="3" customFormat="1" ht="24.75" customHeight="1">
      <c r="A1513" s="2"/>
      <c r="B1513" s="10"/>
      <c r="C1513" s="10"/>
    </row>
    <row r="1514" spans="15:17" ht="24.75" customHeight="1">
      <c r="O1514" s="3"/>
      <c r="P1514" s="3"/>
      <c r="Q1514" s="3"/>
    </row>
    <row r="1515" spans="15:17" ht="24.75" customHeight="1">
      <c r="O1515" s="3"/>
      <c r="P1515" s="3"/>
      <c r="Q1515" s="3"/>
    </row>
    <row r="1516" spans="15:17" ht="24.75" customHeight="1">
      <c r="O1516" s="3"/>
      <c r="P1516" s="3"/>
      <c r="Q1516" s="3"/>
    </row>
    <row r="1517" spans="15:17" ht="24.75" customHeight="1">
      <c r="O1517" s="3"/>
      <c r="P1517" s="3"/>
      <c r="Q1517" s="3"/>
    </row>
    <row r="1518" spans="15:17" ht="24.75" customHeight="1">
      <c r="O1518" s="3"/>
      <c r="P1518" s="3"/>
      <c r="Q1518" s="3"/>
    </row>
    <row r="1519" spans="15:17" ht="24.75" customHeight="1">
      <c r="O1519" s="3"/>
      <c r="P1519" s="3"/>
      <c r="Q1519" s="3"/>
    </row>
    <row r="1520" spans="15:17" ht="24.75" customHeight="1">
      <c r="O1520" s="3"/>
      <c r="P1520" s="3"/>
      <c r="Q1520" s="3"/>
    </row>
    <row r="1521" spans="15:17" ht="24.75" customHeight="1">
      <c r="O1521" s="3"/>
      <c r="P1521" s="3"/>
      <c r="Q1521" s="3"/>
    </row>
    <row r="1522" spans="15:17" ht="24.75" customHeight="1">
      <c r="O1522" s="3"/>
      <c r="P1522" s="3"/>
      <c r="Q1522" s="3"/>
    </row>
    <row r="1523" spans="15:17" ht="24.75" customHeight="1">
      <c r="O1523" s="3"/>
      <c r="P1523" s="3"/>
      <c r="Q1523" s="3"/>
    </row>
    <row r="1524" spans="15:17" ht="24.75" customHeight="1">
      <c r="O1524" s="3"/>
      <c r="P1524" s="3"/>
      <c r="Q1524" s="3"/>
    </row>
    <row r="1525" spans="15:17" ht="24.75" customHeight="1">
      <c r="O1525" s="3"/>
      <c r="P1525" s="3"/>
      <c r="Q1525" s="3"/>
    </row>
    <row r="1526" spans="15:17" ht="24.75" customHeight="1">
      <c r="O1526" s="3"/>
      <c r="P1526" s="3"/>
      <c r="Q1526" s="3"/>
    </row>
    <row r="1527" spans="15:17" ht="24.75" customHeight="1">
      <c r="O1527" s="3"/>
      <c r="P1527" s="3"/>
      <c r="Q1527" s="3"/>
    </row>
    <row r="1528" spans="15:17" ht="24.75" customHeight="1">
      <c r="O1528" s="3"/>
      <c r="P1528" s="3"/>
      <c r="Q1528" s="3"/>
    </row>
    <row r="1529" spans="15:17" ht="24.75" customHeight="1">
      <c r="O1529" s="3"/>
      <c r="P1529" s="3"/>
      <c r="Q1529" s="3"/>
    </row>
    <row r="1530" spans="15:17" ht="24.75" customHeight="1">
      <c r="O1530" s="3"/>
      <c r="P1530" s="3"/>
      <c r="Q1530" s="3"/>
    </row>
    <row r="1531" spans="15:17" ht="24.75" customHeight="1">
      <c r="O1531" s="3"/>
      <c r="P1531" s="3"/>
      <c r="Q1531" s="3"/>
    </row>
    <row r="1532" spans="15:17" ht="24.75" customHeight="1">
      <c r="O1532" s="3"/>
      <c r="P1532" s="3"/>
      <c r="Q1532" s="3"/>
    </row>
    <row r="1533" spans="15:17" ht="24.75" customHeight="1">
      <c r="O1533" s="3"/>
      <c r="P1533" s="3"/>
      <c r="Q1533" s="3"/>
    </row>
    <row r="1534" spans="15:17" ht="24.75" customHeight="1">
      <c r="O1534" s="3"/>
      <c r="P1534" s="3"/>
      <c r="Q1534" s="3"/>
    </row>
    <row r="1535" spans="15:17" ht="24.75" customHeight="1">
      <c r="O1535" s="3"/>
      <c r="P1535" s="3"/>
      <c r="Q1535" s="3"/>
    </row>
    <row r="1536" spans="15:17" ht="24.75" customHeight="1">
      <c r="O1536" s="3"/>
      <c r="P1536" s="3"/>
      <c r="Q1536" s="3"/>
    </row>
    <row r="1537" spans="15:17" ht="24.75" customHeight="1">
      <c r="O1537" s="3"/>
      <c r="P1537" s="3"/>
      <c r="Q1537" s="3"/>
    </row>
    <row r="1538" spans="15:17" ht="24.75" customHeight="1">
      <c r="O1538" s="3"/>
      <c r="P1538" s="3"/>
      <c r="Q1538" s="3"/>
    </row>
    <row r="1539" spans="15:17" ht="24.75" customHeight="1">
      <c r="O1539" s="3"/>
      <c r="P1539" s="3"/>
      <c r="Q1539" s="3"/>
    </row>
    <row r="1540" spans="15:17" ht="24.75" customHeight="1">
      <c r="O1540" s="3"/>
      <c r="P1540" s="3"/>
      <c r="Q1540" s="3"/>
    </row>
    <row r="1541" spans="15:17" ht="24.75" customHeight="1">
      <c r="O1541" s="3"/>
      <c r="P1541" s="3"/>
      <c r="Q1541" s="3"/>
    </row>
    <row r="1542" spans="15:17" ht="24.75" customHeight="1">
      <c r="O1542" s="3"/>
      <c r="P1542" s="3"/>
      <c r="Q1542" s="3"/>
    </row>
    <row r="1543" spans="15:17" ht="24.75" customHeight="1">
      <c r="O1543" s="3"/>
      <c r="P1543" s="3"/>
      <c r="Q1543" s="3"/>
    </row>
    <row r="1544" spans="15:17" ht="24.75" customHeight="1">
      <c r="O1544" s="3"/>
      <c r="P1544" s="3"/>
      <c r="Q1544" s="3"/>
    </row>
    <row r="1545" spans="15:17" ht="24.75" customHeight="1">
      <c r="O1545" s="3"/>
      <c r="P1545" s="3"/>
      <c r="Q1545" s="3"/>
    </row>
    <row r="1546" spans="15:17" ht="24.75" customHeight="1">
      <c r="O1546" s="3"/>
      <c r="P1546" s="3"/>
      <c r="Q1546" s="3"/>
    </row>
    <row r="1547" spans="15:17" ht="24.75" customHeight="1">
      <c r="O1547" s="3"/>
      <c r="P1547" s="3"/>
      <c r="Q1547" s="3"/>
    </row>
    <row r="1548" spans="15:17" ht="24.75" customHeight="1">
      <c r="O1548" s="3"/>
      <c r="P1548" s="3"/>
      <c r="Q1548" s="3"/>
    </row>
    <row r="1549" spans="15:17" ht="24.75" customHeight="1">
      <c r="O1549" s="3"/>
      <c r="P1549" s="3"/>
      <c r="Q1549" s="3"/>
    </row>
    <row r="1550" spans="15:17" ht="24.75" customHeight="1">
      <c r="O1550" s="3"/>
      <c r="P1550" s="3"/>
      <c r="Q1550" s="3"/>
    </row>
    <row r="1551" spans="15:17" ht="24.75" customHeight="1">
      <c r="O1551" s="3"/>
      <c r="P1551" s="3"/>
      <c r="Q1551" s="3"/>
    </row>
    <row r="1552" spans="15:17" ht="24.75" customHeight="1">
      <c r="O1552" s="3"/>
      <c r="P1552" s="3"/>
      <c r="Q1552" s="3"/>
    </row>
    <row r="1553" spans="15:17" ht="24.75" customHeight="1">
      <c r="O1553" s="3"/>
      <c r="P1553" s="3"/>
      <c r="Q1553" s="3"/>
    </row>
    <row r="1554" spans="15:17" ht="24.75" customHeight="1">
      <c r="O1554" s="3"/>
      <c r="P1554" s="3"/>
      <c r="Q1554" s="3"/>
    </row>
    <row r="1555" spans="15:17" ht="24.75" customHeight="1">
      <c r="O1555" s="3"/>
      <c r="P1555" s="3"/>
      <c r="Q1555" s="3"/>
    </row>
    <row r="1556" spans="15:17" ht="24.75" customHeight="1">
      <c r="O1556" s="3"/>
      <c r="P1556" s="3"/>
      <c r="Q1556" s="3"/>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B13"/>
  <sheetViews>
    <sheetView zoomScalePageLayoutView="0" workbookViewId="0" topLeftCell="A1">
      <selection activeCell="F34" sqref="F34"/>
    </sheetView>
  </sheetViews>
  <sheetFormatPr defaultColWidth="9.140625" defaultRowHeight="12.75"/>
  <sheetData>
    <row r="1" spans="1:2" ht="12.75">
      <c r="A1" s="6">
        <v>1938</v>
      </c>
      <c r="B1" s="5">
        <v>315</v>
      </c>
    </row>
    <row r="2" spans="1:2" ht="12.75">
      <c r="A2" s="6">
        <v>1939</v>
      </c>
      <c r="B2" s="5">
        <v>0</v>
      </c>
    </row>
    <row r="3" spans="1:2" ht="12.75">
      <c r="A3" s="6">
        <v>1940</v>
      </c>
      <c r="B3" s="5">
        <v>891.48</v>
      </c>
    </row>
    <row r="4" spans="1:2" ht="12.75">
      <c r="A4" s="6">
        <v>1941</v>
      </c>
      <c r="B4" s="5">
        <v>266</v>
      </c>
    </row>
    <row r="5" spans="1:2" ht="12.75">
      <c r="A5" s="6">
        <v>1942</v>
      </c>
      <c r="B5" s="5">
        <v>100</v>
      </c>
    </row>
    <row r="6" spans="1:2" ht="12.75">
      <c r="A6" s="6">
        <v>1943</v>
      </c>
      <c r="B6" s="5">
        <v>188.3</v>
      </c>
    </row>
    <row r="7" spans="1:2" ht="12.75">
      <c r="A7" s="6">
        <v>1944</v>
      </c>
      <c r="B7" s="5">
        <v>11796.86</v>
      </c>
    </row>
    <row r="8" spans="1:2" ht="12.75">
      <c r="A8" s="6">
        <v>1945</v>
      </c>
      <c r="B8" s="5">
        <v>4387.46</v>
      </c>
    </row>
    <row r="9" spans="1:2" ht="12.75">
      <c r="A9" s="6">
        <v>1946</v>
      </c>
      <c r="B9" s="5">
        <v>6660.72</v>
      </c>
    </row>
    <row r="10" spans="1:2" ht="12.75">
      <c r="A10" s="6">
        <v>1947</v>
      </c>
      <c r="B10" s="5">
        <v>6828.75</v>
      </c>
    </row>
    <row r="11" spans="1:2" ht="12.75">
      <c r="A11" s="6">
        <v>1948</v>
      </c>
      <c r="B11" s="5">
        <v>6628.27</v>
      </c>
    </row>
    <row r="12" spans="1:2" ht="12.75">
      <c r="A12" s="6">
        <v>1949</v>
      </c>
      <c r="B12" s="5">
        <v>1202.58</v>
      </c>
    </row>
    <row r="13" spans="1:2" ht="12.75">
      <c r="A13" s="6">
        <v>1950</v>
      </c>
      <c r="B13" s="5">
        <v>1134.01</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C336"/>
  <sheetViews>
    <sheetView zoomScalePageLayoutView="0" workbookViewId="0" topLeftCell="B1">
      <selection activeCell="G344" sqref="G344"/>
    </sheetView>
  </sheetViews>
  <sheetFormatPr defaultColWidth="9.140625" defaultRowHeight="12.75" outlineLevelRow="2"/>
  <cols>
    <col min="1" max="1" width="24.7109375" style="0" customWidth="1"/>
    <col min="3" max="3" width="12.421875" style="0" customWidth="1"/>
  </cols>
  <sheetData>
    <row r="1" spans="1:3" ht="25.5">
      <c r="A1" s="11" t="s">
        <v>562</v>
      </c>
      <c r="B1" s="20" t="s">
        <v>537</v>
      </c>
      <c r="C1" s="20" t="s">
        <v>551</v>
      </c>
    </row>
    <row r="2" spans="1:3" ht="12.75" hidden="1" outlineLevel="2">
      <c r="A2" s="13" t="s">
        <v>542</v>
      </c>
      <c r="B2" s="16">
        <v>300</v>
      </c>
      <c r="C2" s="16"/>
    </row>
    <row r="3" spans="1:3" ht="12.75" hidden="1" outlineLevel="2">
      <c r="A3" s="13" t="s">
        <v>542</v>
      </c>
      <c r="B3" s="16">
        <v>301.4</v>
      </c>
      <c r="C3" s="16"/>
    </row>
    <row r="4" spans="1:3" ht="12.75" hidden="1" outlineLevel="2">
      <c r="A4" s="13" t="s">
        <v>542</v>
      </c>
      <c r="B4" s="16">
        <v>32.5</v>
      </c>
      <c r="C4" s="16"/>
    </row>
    <row r="5" spans="1:3" ht="12.75" hidden="1" outlineLevel="2">
      <c r="A5" s="13" t="s">
        <v>542</v>
      </c>
      <c r="B5" s="16">
        <v>400</v>
      </c>
      <c r="C5" s="16"/>
    </row>
    <row r="6" spans="1:3" ht="12.75" hidden="1" outlineLevel="2">
      <c r="A6" s="13" t="s">
        <v>542</v>
      </c>
      <c r="B6" s="16">
        <v>575.7</v>
      </c>
      <c r="C6" s="16"/>
    </row>
    <row r="7" spans="1:3" ht="12.75" hidden="1" outlineLevel="2">
      <c r="A7" s="13" t="s">
        <v>542</v>
      </c>
      <c r="B7" s="16">
        <v>3385</v>
      </c>
      <c r="C7" s="16"/>
    </row>
    <row r="8" spans="1:3" ht="12.75" hidden="1" outlineLevel="2">
      <c r="A8" s="13" t="s">
        <v>542</v>
      </c>
      <c r="B8" s="16">
        <v>276.16</v>
      </c>
      <c r="C8" s="16"/>
    </row>
    <row r="9" spans="1:3" ht="12.75" hidden="1" outlineLevel="2">
      <c r="A9" s="13" t="s">
        <v>542</v>
      </c>
      <c r="B9" s="16">
        <v>60</v>
      </c>
      <c r="C9" s="16"/>
    </row>
    <row r="10" spans="1:3" ht="12.75" hidden="1" outlineLevel="2">
      <c r="A10" s="13" t="s">
        <v>542</v>
      </c>
      <c r="B10" s="16">
        <v>500</v>
      </c>
      <c r="C10" s="16"/>
    </row>
    <row r="11" spans="1:3" ht="12.75" hidden="1" outlineLevel="2">
      <c r="A11" s="13" t="s">
        <v>542</v>
      </c>
      <c r="B11" s="14">
        <v>7000</v>
      </c>
      <c r="C11" s="14"/>
    </row>
    <row r="12" spans="1:3" ht="12.75" hidden="1" outlineLevel="2">
      <c r="A12" s="13" t="s">
        <v>542</v>
      </c>
      <c r="B12" s="16">
        <v>3398.46</v>
      </c>
      <c r="C12" s="16"/>
    </row>
    <row r="13" spans="1:3" ht="12.75" hidden="1" outlineLevel="2">
      <c r="A13" s="13" t="s">
        <v>542</v>
      </c>
      <c r="B13" s="16"/>
      <c r="C13" s="16">
        <v>504.68</v>
      </c>
    </row>
    <row r="14" spans="1:3" ht="12.75" hidden="1" outlineLevel="2">
      <c r="A14" s="13" t="s">
        <v>542</v>
      </c>
      <c r="B14" s="16">
        <v>46.83</v>
      </c>
      <c r="C14" s="16"/>
    </row>
    <row r="15" spans="1:3" ht="12.75" hidden="1" outlineLevel="2">
      <c r="A15" s="13" t="s">
        <v>542</v>
      </c>
      <c r="B15" s="14">
        <v>1683.52</v>
      </c>
      <c r="C15" s="14"/>
    </row>
    <row r="16" spans="1:3" ht="12.75" hidden="1" outlineLevel="2">
      <c r="A16" s="13" t="s">
        <v>542</v>
      </c>
      <c r="B16" s="16">
        <v>315.46</v>
      </c>
      <c r="C16" s="16"/>
    </row>
    <row r="17" spans="1:3" ht="12.75" hidden="1" outlineLevel="2">
      <c r="A17" s="13" t="s">
        <v>542</v>
      </c>
      <c r="B17" s="16">
        <v>492.14</v>
      </c>
      <c r="C17" s="16"/>
    </row>
    <row r="18" spans="1:3" ht="12.75" hidden="1" outlineLevel="2">
      <c r="A18" s="13" t="s">
        <v>542</v>
      </c>
      <c r="B18" s="16">
        <v>250.86</v>
      </c>
      <c r="C18" s="16"/>
    </row>
    <row r="19" spans="1:3" ht="12.75" hidden="1" outlineLevel="2">
      <c r="A19" s="13" t="s">
        <v>542</v>
      </c>
      <c r="B19" s="16">
        <v>899.95</v>
      </c>
      <c r="C19" s="16"/>
    </row>
    <row r="20" spans="1:3" ht="12.75" hidden="1" outlineLevel="2">
      <c r="A20" s="13" t="s">
        <v>542</v>
      </c>
      <c r="B20" s="16">
        <v>8.13</v>
      </c>
      <c r="C20" s="16"/>
    </row>
    <row r="21" spans="1:3" ht="12.75" hidden="1" outlineLevel="2">
      <c r="A21" s="13" t="s">
        <v>542</v>
      </c>
      <c r="B21" s="16">
        <v>382.42</v>
      </c>
      <c r="C21" s="16"/>
    </row>
    <row r="22" spans="1:3" ht="12.75" hidden="1" outlineLevel="2">
      <c r="A22" s="13" t="s">
        <v>542</v>
      </c>
      <c r="B22" s="16">
        <v>161.82</v>
      </c>
      <c r="C22" s="16"/>
    </row>
    <row r="23" spans="1:3" ht="12.75" hidden="1" outlineLevel="2">
      <c r="A23" s="13" t="s">
        <v>542</v>
      </c>
      <c r="B23" s="16">
        <v>145.13</v>
      </c>
      <c r="C23" s="16"/>
    </row>
    <row r="24" spans="1:3" ht="12.75" hidden="1" outlineLevel="2">
      <c r="A24" s="13" t="s">
        <v>542</v>
      </c>
      <c r="B24" s="16">
        <v>1531.99</v>
      </c>
      <c r="C24" s="16"/>
    </row>
    <row r="25" spans="1:3" ht="12.75" hidden="1" outlineLevel="2">
      <c r="A25" s="13" t="s">
        <v>542</v>
      </c>
      <c r="B25" s="16">
        <v>493.1</v>
      </c>
      <c r="C25" s="16"/>
    </row>
    <row r="26" spans="1:3" ht="12.75" hidden="1" outlineLevel="2">
      <c r="A26" s="13" t="s">
        <v>542</v>
      </c>
      <c r="B26" s="16">
        <v>135.04</v>
      </c>
      <c r="C26" s="16"/>
    </row>
    <row r="27" spans="1:3" ht="12.75" hidden="1" outlineLevel="2">
      <c r="A27" s="13" t="s">
        <v>542</v>
      </c>
      <c r="B27" s="16">
        <v>1788.5</v>
      </c>
      <c r="C27" s="16"/>
    </row>
    <row r="28" spans="1:3" ht="12.75" hidden="1" outlineLevel="2">
      <c r="A28" s="13" t="s">
        <v>542</v>
      </c>
      <c r="B28" s="16">
        <v>460.29</v>
      </c>
      <c r="C28" s="16"/>
    </row>
    <row r="29" spans="1:3" ht="12.75" hidden="1" outlineLevel="2">
      <c r="A29" s="13" t="s">
        <v>542</v>
      </c>
      <c r="B29" s="16">
        <v>175.26</v>
      </c>
      <c r="C29" s="16"/>
    </row>
    <row r="30" spans="1:3" ht="12.75" hidden="1" outlineLevel="2">
      <c r="A30" s="13" t="s">
        <v>542</v>
      </c>
      <c r="B30" s="16">
        <v>37.22</v>
      </c>
      <c r="C30" s="16"/>
    </row>
    <row r="31" spans="1:3" ht="12.75" hidden="1" outlineLevel="2">
      <c r="A31" s="13" t="s">
        <v>542</v>
      </c>
      <c r="B31" s="16">
        <v>467.63</v>
      </c>
      <c r="C31" s="16"/>
    </row>
    <row r="32" spans="1:3" ht="12.75" hidden="1" outlineLevel="2">
      <c r="A32" s="13" t="s">
        <v>542</v>
      </c>
      <c r="B32" s="16">
        <v>222.55</v>
      </c>
      <c r="C32" s="16"/>
    </row>
    <row r="33" spans="1:3" ht="12.75" hidden="1" outlineLevel="2">
      <c r="A33" s="13" t="s">
        <v>542</v>
      </c>
      <c r="B33" s="16">
        <v>848.75</v>
      </c>
      <c r="C33" s="16"/>
    </row>
    <row r="34" spans="1:3" ht="12.75" hidden="1" outlineLevel="2">
      <c r="A34" s="13" t="s">
        <v>542</v>
      </c>
      <c r="B34" s="16">
        <v>52</v>
      </c>
      <c r="C34" s="16"/>
    </row>
    <row r="35" spans="1:3" ht="12.75" hidden="1" outlineLevel="2">
      <c r="A35" s="13" t="s">
        <v>542</v>
      </c>
      <c r="B35" s="16">
        <v>53.17</v>
      </c>
      <c r="C35" s="16"/>
    </row>
    <row r="36" spans="1:3" ht="12.75" hidden="1" outlineLevel="2">
      <c r="A36" s="13" t="s">
        <v>542</v>
      </c>
      <c r="B36" s="16">
        <v>57.88</v>
      </c>
      <c r="C36" s="16"/>
    </row>
    <row r="37" spans="1:3" ht="12.75" hidden="1" outlineLevel="2">
      <c r="A37" s="13" t="s">
        <v>542</v>
      </c>
      <c r="B37" s="16">
        <v>179.62</v>
      </c>
      <c r="C37" s="16"/>
    </row>
    <row r="38" spans="1:3" ht="12.75" hidden="1" outlineLevel="2">
      <c r="A38" s="13" t="s">
        <v>542</v>
      </c>
      <c r="B38" s="16">
        <v>57</v>
      </c>
      <c r="C38" s="16"/>
    </row>
    <row r="39" spans="1:3" ht="12.75" hidden="1" outlineLevel="2">
      <c r="A39" s="13" t="s">
        <v>542</v>
      </c>
      <c r="B39" s="16">
        <v>25</v>
      </c>
      <c r="C39" s="16"/>
    </row>
    <row r="40" spans="1:3" ht="12.75" hidden="1" outlineLevel="2">
      <c r="A40" s="13" t="s">
        <v>542</v>
      </c>
      <c r="B40" s="16">
        <v>59.64</v>
      </c>
      <c r="C40" s="16"/>
    </row>
    <row r="41" spans="1:3" ht="12.75" hidden="1" outlineLevel="2">
      <c r="A41" s="13" t="s">
        <v>542</v>
      </c>
      <c r="B41" s="16">
        <v>24.17</v>
      </c>
      <c r="C41" s="16"/>
    </row>
    <row r="42" spans="1:3" ht="12.75" hidden="1" outlineLevel="2">
      <c r="A42" s="13" t="s">
        <v>542</v>
      </c>
      <c r="B42" s="16">
        <v>115.93</v>
      </c>
      <c r="C42" s="16"/>
    </row>
    <row r="43" spans="1:3" ht="12.75" hidden="1" outlineLevel="2">
      <c r="A43" s="13" t="s">
        <v>542</v>
      </c>
      <c r="B43" s="16">
        <v>69.4</v>
      </c>
      <c r="C43" s="16"/>
    </row>
    <row r="44" spans="1:3" ht="12.75" hidden="1" outlineLevel="2">
      <c r="A44" s="13" t="s">
        <v>542</v>
      </c>
      <c r="B44" s="16">
        <v>1084.18</v>
      </c>
      <c r="C44" s="16"/>
    </row>
    <row r="45" spans="1:3" ht="12.75" hidden="1" outlineLevel="2">
      <c r="A45" s="13" t="s">
        <v>542</v>
      </c>
      <c r="B45" s="16">
        <v>71.74</v>
      </c>
      <c r="C45" s="16"/>
    </row>
    <row r="46" spans="1:3" ht="12.75" hidden="1" outlineLevel="2">
      <c r="A46" s="13" t="s">
        <v>542</v>
      </c>
      <c r="B46" s="16">
        <v>93.1</v>
      </c>
      <c r="C46" s="16"/>
    </row>
    <row r="47" spans="1:3" ht="12.75" hidden="1" outlineLevel="2">
      <c r="A47" s="13" t="s">
        <v>542</v>
      </c>
      <c r="B47" s="14">
        <v>596.89</v>
      </c>
      <c r="C47" s="14"/>
    </row>
    <row r="48" spans="1:3" ht="12.75" hidden="1" outlineLevel="2">
      <c r="A48" s="13" t="s">
        <v>542</v>
      </c>
      <c r="B48" s="14">
        <v>217.85</v>
      </c>
      <c r="C48" s="14"/>
    </row>
    <row r="49" spans="1:3" ht="12.75" hidden="1" outlineLevel="2">
      <c r="A49" s="13" t="s">
        <v>542</v>
      </c>
      <c r="B49" s="14">
        <v>250</v>
      </c>
      <c r="C49" s="14"/>
    </row>
    <row r="50" spans="1:3" ht="12.75" hidden="1" outlineLevel="2">
      <c r="A50" s="13" t="s">
        <v>542</v>
      </c>
      <c r="B50" s="14">
        <v>68.67</v>
      </c>
      <c r="C50" s="14"/>
    </row>
    <row r="51" spans="1:3" ht="12.75" hidden="1" outlineLevel="2">
      <c r="A51" s="13" t="s">
        <v>542</v>
      </c>
      <c r="B51" s="14">
        <v>185.97</v>
      </c>
      <c r="C51" s="14"/>
    </row>
    <row r="52" spans="1:3" ht="12.75" hidden="1" outlineLevel="2">
      <c r="A52" s="13" t="s">
        <v>542</v>
      </c>
      <c r="B52" s="14">
        <v>136.6</v>
      </c>
      <c r="C52" s="14"/>
    </row>
    <row r="53" spans="1:3" ht="12.75" hidden="1" outlineLevel="2">
      <c r="A53" s="13" t="s">
        <v>542</v>
      </c>
      <c r="B53" s="14">
        <v>468.73</v>
      </c>
      <c r="C53" s="14"/>
    </row>
    <row r="54" spans="1:3" ht="12.75" hidden="1" outlineLevel="2">
      <c r="A54" s="13" t="s">
        <v>542</v>
      </c>
      <c r="B54" s="14">
        <v>82.02</v>
      </c>
      <c r="C54" s="14"/>
    </row>
    <row r="55" spans="1:3" ht="12.75" hidden="1" outlineLevel="2">
      <c r="A55" s="13" t="s">
        <v>542</v>
      </c>
      <c r="B55" s="14">
        <v>480</v>
      </c>
      <c r="C55" s="14"/>
    </row>
    <row r="56" spans="1:3" ht="12.75" hidden="1" outlineLevel="2">
      <c r="A56" s="13" t="s">
        <v>542</v>
      </c>
      <c r="B56" s="14">
        <v>352.49</v>
      </c>
      <c r="C56" s="14"/>
    </row>
    <row r="57" spans="1:3" ht="12.75" hidden="1" outlineLevel="2">
      <c r="A57" s="13" t="s">
        <v>542</v>
      </c>
      <c r="B57" s="14">
        <v>83.1</v>
      </c>
      <c r="C57" s="14"/>
    </row>
    <row r="58" spans="1:3" ht="12.75" hidden="1" outlineLevel="2">
      <c r="A58" s="13" t="s">
        <v>542</v>
      </c>
      <c r="B58" s="14">
        <v>30</v>
      </c>
      <c r="C58" s="14"/>
    </row>
    <row r="59" spans="1:3" ht="12.75" hidden="1" outlineLevel="2">
      <c r="A59" s="13" t="s">
        <v>542</v>
      </c>
      <c r="B59" s="14">
        <v>151.53</v>
      </c>
      <c r="C59" s="14"/>
    </row>
    <row r="60" spans="1:3" ht="12.75" hidden="1" outlineLevel="2">
      <c r="A60" s="13" t="s">
        <v>542</v>
      </c>
      <c r="B60" s="14">
        <v>138.87</v>
      </c>
      <c r="C60" s="14"/>
    </row>
    <row r="61" spans="1:3" ht="12.75" hidden="1" outlineLevel="2">
      <c r="A61" s="13" t="s">
        <v>542</v>
      </c>
      <c r="B61" s="14">
        <v>220.68</v>
      </c>
      <c r="C61" s="14"/>
    </row>
    <row r="62" spans="1:3" ht="12.75" hidden="1" outlineLevel="2">
      <c r="A62" s="13" t="s">
        <v>542</v>
      </c>
      <c r="B62" s="14">
        <v>285</v>
      </c>
      <c r="C62" s="14"/>
    </row>
    <row r="63" spans="1:3" ht="12.75" hidden="1" outlineLevel="2">
      <c r="A63" s="13" t="s">
        <v>542</v>
      </c>
      <c r="B63" s="14">
        <v>320</v>
      </c>
      <c r="C63" s="14"/>
    </row>
    <row r="64" spans="1:3" ht="12.75" hidden="1" outlineLevel="2">
      <c r="A64" s="13" t="s">
        <v>542</v>
      </c>
      <c r="B64" s="14">
        <v>390</v>
      </c>
      <c r="C64" s="14"/>
    </row>
    <row r="65" spans="1:3" ht="12.75" hidden="1" outlineLevel="2">
      <c r="A65" s="13" t="s">
        <v>542</v>
      </c>
      <c r="B65" s="14">
        <v>301.64</v>
      </c>
      <c r="C65" s="14"/>
    </row>
    <row r="66" spans="1:3" ht="12.75" hidden="1" outlineLevel="2">
      <c r="A66" s="13" t="s">
        <v>542</v>
      </c>
      <c r="B66" s="14">
        <v>150.18</v>
      </c>
      <c r="C66" s="14"/>
    </row>
    <row r="67" spans="1:3" ht="12.75" hidden="1" outlineLevel="2">
      <c r="A67" s="13" t="s">
        <v>542</v>
      </c>
      <c r="B67" s="14">
        <v>491.07</v>
      </c>
      <c r="C67" s="14"/>
    </row>
    <row r="68" spans="1:3" ht="12.75" hidden="1" outlineLevel="2">
      <c r="A68" s="13" t="s">
        <v>542</v>
      </c>
      <c r="B68" s="14">
        <v>850.89</v>
      </c>
      <c r="C68" s="14"/>
    </row>
    <row r="69" spans="1:3" ht="12.75" hidden="1" outlineLevel="2">
      <c r="A69" s="13" t="s">
        <v>542</v>
      </c>
      <c r="B69" s="14">
        <v>348.82</v>
      </c>
      <c r="C69" s="14"/>
    </row>
    <row r="70" spans="1:3" ht="12.75" hidden="1" outlineLevel="2">
      <c r="A70" s="13" t="s">
        <v>542</v>
      </c>
      <c r="B70" s="14">
        <v>264.11</v>
      </c>
      <c r="C70" s="14"/>
    </row>
    <row r="71" spans="1:3" ht="12.75" hidden="1" outlineLevel="2">
      <c r="A71" s="13" t="s">
        <v>542</v>
      </c>
      <c r="B71" s="14">
        <v>155.87</v>
      </c>
      <c r="C71" s="14"/>
    </row>
    <row r="72" spans="1:3" ht="12.75" hidden="1" outlineLevel="2">
      <c r="A72" s="13" t="s">
        <v>542</v>
      </c>
      <c r="B72" s="14">
        <v>1616.83</v>
      </c>
      <c r="C72" s="14"/>
    </row>
    <row r="73" spans="1:3" ht="12.75" hidden="1" outlineLevel="2">
      <c r="A73" s="13" t="s">
        <v>542</v>
      </c>
      <c r="B73" s="14">
        <v>181.03</v>
      </c>
      <c r="C73" s="14"/>
    </row>
    <row r="74" spans="1:3" ht="12.75" hidden="1" outlineLevel="2">
      <c r="A74" s="13" t="s">
        <v>542</v>
      </c>
      <c r="B74" s="14">
        <v>323.96</v>
      </c>
      <c r="C74" s="14"/>
    </row>
    <row r="75" spans="1:3" ht="12.75" hidden="1" outlineLevel="2">
      <c r="A75" s="13" t="s">
        <v>542</v>
      </c>
      <c r="B75" s="14">
        <v>395.7</v>
      </c>
      <c r="C75" s="14"/>
    </row>
    <row r="76" spans="1:3" ht="12.75" hidden="1" outlineLevel="2">
      <c r="A76" s="13" t="s">
        <v>542</v>
      </c>
      <c r="B76" s="14">
        <v>63.3</v>
      </c>
      <c r="C76" s="14"/>
    </row>
    <row r="77" spans="1:3" ht="12.75" hidden="1" outlineLevel="2">
      <c r="A77" s="13" t="s">
        <v>542</v>
      </c>
      <c r="B77" s="14">
        <v>422.82</v>
      </c>
      <c r="C77" s="14"/>
    </row>
    <row r="78" spans="1:3" ht="12.75" hidden="1" outlineLevel="2">
      <c r="A78" s="13" t="s">
        <v>542</v>
      </c>
      <c r="B78" s="14">
        <v>2827.18</v>
      </c>
      <c r="C78" s="14"/>
    </row>
    <row r="79" spans="1:3" ht="12.75" hidden="1" outlineLevel="2">
      <c r="A79" s="13" t="s">
        <v>542</v>
      </c>
      <c r="B79" s="14">
        <v>64.7</v>
      </c>
      <c r="C79" s="14"/>
    </row>
    <row r="80" spans="1:3" ht="12.75" hidden="1" outlineLevel="2">
      <c r="A80" s="13" t="s">
        <v>542</v>
      </c>
      <c r="B80" s="14">
        <v>103.08</v>
      </c>
      <c r="C80" s="14"/>
    </row>
    <row r="81" spans="1:3" ht="12.75" hidden="1" outlineLevel="2">
      <c r="A81" s="13" t="s">
        <v>542</v>
      </c>
      <c r="B81" s="14">
        <v>339.27</v>
      </c>
      <c r="C81" s="14"/>
    </row>
    <row r="82" spans="1:3" ht="12.75" hidden="1" outlineLevel="2">
      <c r="A82" s="13" t="s">
        <v>542</v>
      </c>
      <c r="B82" s="14">
        <v>129.31</v>
      </c>
      <c r="C82" s="14"/>
    </row>
    <row r="83" spans="1:3" ht="12.75" hidden="1" outlineLevel="2">
      <c r="A83" s="13" t="s">
        <v>542</v>
      </c>
      <c r="B83" s="14">
        <v>138.95</v>
      </c>
      <c r="C83" s="14"/>
    </row>
    <row r="84" spans="1:3" ht="12.75" hidden="1" outlineLevel="2">
      <c r="A84" s="13" t="s">
        <v>542</v>
      </c>
      <c r="B84" s="14">
        <v>1825.48</v>
      </c>
      <c r="C84" s="14"/>
    </row>
    <row r="85" spans="1:3" ht="12.75" hidden="1" outlineLevel="2">
      <c r="A85" s="13" t="s">
        <v>542</v>
      </c>
      <c r="B85" s="14">
        <v>8</v>
      </c>
      <c r="C85" s="14"/>
    </row>
    <row r="86" spans="1:3" ht="12.75" hidden="1" outlineLevel="2">
      <c r="A86" s="13" t="s">
        <v>542</v>
      </c>
      <c r="B86" s="14">
        <v>598.15</v>
      </c>
      <c r="C86" s="14"/>
    </row>
    <row r="87" spans="1:3" ht="12.75" hidden="1" outlineLevel="2">
      <c r="A87" s="13" t="s">
        <v>542</v>
      </c>
      <c r="B87" s="14">
        <v>103.06</v>
      </c>
      <c r="C87" s="14"/>
    </row>
    <row r="88" spans="1:3" ht="12.75" hidden="1" outlineLevel="2">
      <c r="A88" s="13" t="s">
        <v>542</v>
      </c>
      <c r="B88" s="14">
        <v>81.09</v>
      </c>
      <c r="C88" s="14"/>
    </row>
    <row r="89" spans="1:3" ht="12.75" hidden="1" outlineLevel="2">
      <c r="A89" s="13" t="s">
        <v>542</v>
      </c>
      <c r="B89" s="14">
        <v>85.82</v>
      </c>
      <c r="C89" s="14"/>
    </row>
    <row r="90" spans="1:3" ht="12.75" hidden="1" outlineLevel="2">
      <c r="A90" s="13" t="s">
        <v>542</v>
      </c>
      <c r="B90" s="14">
        <v>3.31</v>
      </c>
      <c r="C90" s="14"/>
    </row>
    <row r="91" spans="1:3" ht="12.75" hidden="1" outlineLevel="2">
      <c r="A91" s="13" t="s">
        <v>542</v>
      </c>
      <c r="B91" s="14">
        <v>107.4</v>
      </c>
      <c r="C91" s="14"/>
    </row>
    <row r="92" spans="1:3" ht="12.75" hidden="1" outlineLevel="2">
      <c r="A92" s="13" t="s">
        <v>542</v>
      </c>
      <c r="B92" s="14">
        <v>79.375</v>
      </c>
      <c r="C92" s="14"/>
    </row>
    <row r="93" spans="1:3" ht="12.75" hidden="1" outlineLevel="2">
      <c r="A93" s="13" t="s">
        <v>542</v>
      </c>
      <c r="B93" s="14">
        <v>280.45</v>
      </c>
      <c r="C93" s="14"/>
    </row>
    <row r="94" spans="1:3" ht="12.75" hidden="1" outlineLevel="2">
      <c r="A94" s="13" t="s">
        <v>542</v>
      </c>
      <c r="B94" s="14">
        <v>150</v>
      </c>
      <c r="C94" s="14"/>
    </row>
    <row r="95" spans="1:3" ht="12.75" hidden="1" outlineLevel="2">
      <c r="A95" s="13" t="s">
        <v>542</v>
      </c>
      <c r="B95" s="14">
        <v>600.7</v>
      </c>
      <c r="C95" s="14"/>
    </row>
    <row r="96" spans="1:3" ht="12.75" hidden="1" outlineLevel="2">
      <c r="A96" s="13" t="s">
        <v>542</v>
      </c>
      <c r="B96" s="14">
        <v>211.05</v>
      </c>
      <c r="C96" s="14"/>
    </row>
    <row r="97" spans="1:3" ht="12.75" hidden="1" outlineLevel="2">
      <c r="A97" s="13" t="s">
        <v>542</v>
      </c>
      <c r="B97" s="14">
        <v>275.73</v>
      </c>
      <c r="C97" s="14"/>
    </row>
    <row r="98" spans="1:3" ht="12.75" hidden="1" outlineLevel="2">
      <c r="A98" s="13" t="s">
        <v>542</v>
      </c>
      <c r="B98" s="14">
        <v>273.19</v>
      </c>
      <c r="C98" s="14"/>
    </row>
    <row r="99" spans="1:3" ht="12.75" hidden="1" outlineLevel="2">
      <c r="A99" s="13" t="s">
        <v>542</v>
      </c>
      <c r="B99" s="14">
        <v>70</v>
      </c>
      <c r="C99" s="14"/>
    </row>
    <row r="100" spans="1:3" ht="12.75" hidden="1" outlineLevel="2">
      <c r="A100" s="13" t="s">
        <v>542</v>
      </c>
      <c r="B100" s="14">
        <v>155.72</v>
      </c>
      <c r="C100" s="14"/>
    </row>
    <row r="101" spans="1:3" ht="12.75" hidden="1" outlineLevel="2">
      <c r="A101" s="13" t="s">
        <v>542</v>
      </c>
      <c r="B101" s="14">
        <v>238.34</v>
      </c>
      <c r="C101" s="14"/>
    </row>
    <row r="102" spans="1:3" ht="12.75" hidden="1" outlineLevel="2">
      <c r="A102" s="13" t="s">
        <v>542</v>
      </c>
      <c r="B102" s="14">
        <v>375</v>
      </c>
      <c r="C102" s="14"/>
    </row>
    <row r="103" spans="1:3" ht="12.75" hidden="1" outlineLevel="2">
      <c r="A103" s="13" t="s">
        <v>624</v>
      </c>
      <c r="B103" s="14">
        <v>608.77</v>
      </c>
      <c r="C103" s="14"/>
    </row>
    <row r="104" spans="1:3" ht="12.75" outlineLevel="1" collapsed="1">
      <c r="A104" s="21" t="s">
        <v>708</v>
      </c>
      <c r="B104" s="14">
        <f>SUBTOTAL(9,B2:B103)</f>
        <v>48476.38499999998</v>
      </c>
      <c r="C104" s="14">
        <f>SUBTOTAL(9,C2:C103)</f>
        <v>504.68</v>
      </c>
    </row>
    <row r="105" spans="1:3" ht="12.75" hidden="1" outlineLevel="2">
      <c r="A105" s="13" t="s">
        <v>705</v>
      </c>
      <c r="B105" s="14">
        <v>77.67</v>
      </c>
      <c r="C105" s="14"/>
    </row>
    <row r="106" spans="1:3" ht="12.75" hidden="1" outlineLevel="2">
      <c r="A106" s="13" t="s">
        <v>705</v>
      </c>
      <c r="B106" s="14">
        <v>231.48</v>
      </c>
      <c r="C106" s="14"/>
    </row>
    <row r="107" spans="1:3" ht="12.75" hidden="1" outlineLevel="2">
      <c r="A107" s="13" t="s">
        <v>705</v>
      </c>
      <c r="B107" s="14"/>
      <c r="C107" s="14">
        <v>7.66</v>
      </c>
    </row>
    <row r="108" spans="1:3" ht="12.75" hidden="1" outlineLevel="2">
      <c r="A108" s="13" t="s">
        <v>705</v>
      </c>
      <c r="B108" s="16">
        <v>72</v>
      </c>
      <c r="C108" s="16"/>
    </row>
    <row r="109" spans="1:3" ht="12.75" hidden="1" outlineLevel="2">
      <c r="A109" s="13" t="s">
        <v>705</v>
      </c>
      <c r="B109" s="14"/>
      <c r="C109" s="14">
        <v>56.36</v>
      </c>
    </row>
    <row r="110" spans="1:3" ht="12.75" hidden="1" outlineLevel="2">
      <c r="A110" s="13" t="s">
        <v>705</v>
      </c>
      <c r="B110" s="14"/>
      <c r="C110" s="14">
        <v>0.4479</v>
      </c>
    </row>
    <row r="111" spans="1:3" ht="12.75" hidden="1" outlineLevel="2">
      <c r="A111" s="13" t="s">
        <v>705</v>
      </c>
      <c r="B111" s="14">
        <v>25.36</v>
      </c>
      <c r="C111" s="14"/>
    </row>
    <row r="112" spans="1:3" ht="12.75" hidden="1" outlineLevel="2">
      <c r="A112" s="13" t="s">
        <v>705</v>
      </c>
      <c r="B112" s="14">
        <v>104.5</v>
      </c>
      <c r="C112" s="14">
        <v>3.56</v>
      </c>
    </row>
    <row r="113" spans="1:3" ht="12.75" hidden="1" outlineLevel="2">
      <c r="A113" s="13" t="s">
        <v>705</v>
      </c>
      <c r="B113" s="14">
        <v>162.31</v>
      </c>
      <c r="C113" s="14"/>
    </row>
    <row r="114" spans="1:3" ht="12.75" hidden="1" outlineLevel="2">
      <c r="A114" s="13" t="s">
        <v>705</v>
      </c>
      <c r="B114" s="16"/>
      <c r="C114" s="16">
        <v>200</v>
      </c>
    </row>
    <row r="115" spans="1:3" ht="12.75" hidden="1" outlineLevel="2">
      <c r="A115" s="13" t="s">
        <v>705</v>
      </c>
      <c r="B115" s="16">
        <v>100</v>
      </c>
      <c r="C115" s="16"/>
    </row>
    <row r="116" spans="1:3" ht="12.75" hidden="1" outlineLevel="2">
      <c r="A116" s="13" t="s">
        <v>705</v>
      </c>
      <c r="B116" s="16">
        <v>20</v>
      </c>
      <c r="C116" s="16"/>
    </row>
    <row r="117" spans="1:3" ht="12.75" hidden="1" outlineLevel="2">
      <c r="A117" s="13" t="s">
        <v>705</v>
      </c>
      <c r="B117" s="16">
        <v>60.3</v>
      </c>
      <c r="C117" s="16"/>
    </row>
    <row r="118" spans="1:3" ht="12.75" hidden="1" outlineLevel="2">
      <c r="A118" s="13" t="s">
        <v>705</v>
      </c>
      <c r="B118" s="16">
        <v>20</v>
      </c>
      <c r="C118" s="16"/>
    </row>
    <row r="119" spans="1:3" ht="12.75" hidden="1" outlineLevel="2">
      <c r="A119" s="13" t="s">
        <v>705</v>
      </c>
      <c r="B119" s="16">
        <v>20</v>
      </c>
      <c r="C119" s="16"/>
    </row>
    <row r="120" spans="1:3" ht="12.75" hidden="1" outlineLevel="2">
      <c r="A120" s="13" t="s">
        <v>705</v>
      </c>
      <c r="B120" s="16">
        <v>20</v>
      </c>
      <c r="C120" s="16"/>
    </row>
    <row r="121" spans="1:3" ht="12.75" hidden="1" outlineLevel="2">
      <c r="A121" s="13" t="s">
        <v>705</v>
      </c>
      <c r="B121" s="16">
        <v>11</v>
      </c>
      <c r="C121" s="16"/>
    </row>
    <row r="122" spans="1:3" ht="12.75" hidden="1" outlineLevel="2">
      <c r="A122" s="13" t="s">
        <v>705</v>
      </c>
      <c r="B122" s="16">
        <v>3</v>
      </c>
      <c r="C122" s="16"/>
    </row>
    <row r="123" spans="1:3" ht="12.75" hidden="1" outlineLevel="2">
      <c r="A123" s="13" t="s">
        <v>705</v>
      </c>
      <c r="B123" s="16"/>
      <c r="C123" s="16">
        <v>1500</v>
      </c>
    </row>
    <row r="124" spans="1:3" ht="12.75" hidden="1" outlineLevel="2">
      <c r="A124" s="13" t="s">
        <v>705</v>
      </c>
      <c r="B124" s="16"/>
      <c r="C124" s="16"/>
    </row>
    <row r="125" spans="1:3" ht="12.75" hidden="1" outlineLevel="2">
      <c r="A125" s="13" t="s">
        <v>705</v>
      </c>
      <c r="B125" s="16"/>
      <c r="C125" s="16">
        <f>667+180</f>
        <v>847</v>
      </c>
    </row>
    <row r="126" spans="1:3" ht="12.75" hidden="1" outlineLevel="2">
      <c r="A126" s="13" t="s">
        <v>705</v>
      </c>
      <c r="B126" s="16">
        <v>213.74</v>
      </c>
      <c r="C126" s="16"/>
    </row>
    <row r="127" spans="1:3" ht="12.75" hidden="1" outlineLevel="2">
      <c r="A127" s="13" t="s">
        <v>705</v>
      </c>
      <c r="B127" s="16">
        <v>400.7</v>
      </c>
      <c r="C127" s="16"/>
    </row>
    <row r="128" spans="1:3" ht="12.75" hidden="1" outlineLevel="2">
      <c r="A128" s="13" t="s">
        <v>705</v>
      </c>
      <c r="B128" s="16">
        <v>667.9</v>
      </c>
      <c r="C128" s="16">
        <v>13</v>
      </c>
    </row>
    <row r="129" spans="1:3" ht="12.75" hidden="1" outlineLevel="2">
      <c r="A129" s="13" t="s">
        <v>705</v>
      </c>
      <c r="B129" s="16">
        <v>132.18</v>
      </c>
      <c r="C129" s="16"/>
    </row>
    <row r="130" spans="1:3" ht="12.75" hidden="1" outlineLevel="2">
      <c r="A130" s="13" t="s">
        <v>705</v>
      </c>
      <c r="B130" s="14">
        <v>17.66</v>
      </c>
      <c r="C130" s="14"/>
    </row>
    <row r="131" spans="1:3" ht="12.75" hidden="1" outlineLevel="2">
      <c r="A131" s="13" t="s">
        <v>705</v>
      </c>
      <c r="B131" s="14">
        <v>31.77</v>
      </c>
      <c r="C131" s="14"/>
    </row>
    <row r="132" spans="1:3" ht="12.75" hidden="1" outlineLevel="2">
      <c r="A132" s="13" t="s">
        <v>705</v>
      </c>
      <c r="B132" s="14">
        <v>646.78</v>
      </c>
      <c r="C132" s="14"/>
    </row>
    <row r="133" spans="1:3" ht="12.75" hidden="1" outlineLevel="2">
      <c r="A133" s="13" t="s">
        <v>705</v>
      </c>
      <c r="B133" s="14">
        <v>164.78</v>
      </c>
      <c r="C133" s="14"/>
    </row>
    <row r="134" spans="1:3" ht="12.75" hidden="1" outlineLevel="2">
      <c r="A134" s="13" t="s">
        <v>705</v>
      </c>
      <c r="B134" s="14">
        <v>197.26</v>
      </c>
      <c r="C134" s="14"/>
    </row>
    <row r="135" spans="1:3" ht="12.75" hidden="1" outlineLevel="2">
      <c r="A135" s="13" t="s">
        <v>705</v>
      </c>
      <c r="B135" s="14">
        <v>21.71</v>
      </c>
      <c r="C135" s="14"/>
    </row>
    <row r="136" spans="1:3" ht="12.75" hidden="1" outlineLevel="2">
      <c r="A136" s="13" t="s">
        <v>705</v>
      </c>
      <c r="B136" s="14"/>
      <c r="C136" s="14">
        <v>23.48</v>
      </c>
    </row>
    <row r="137" spans="1:3" ht="12.75" hidden="1" outlineLevel="2">
      <c r="A137" s="13" t="s">
        <v>705</v>
      </c>
      <c r="B137" s="14"/>
      <c r="C137" s="14">
        <v>11.31</v>
      </c>
    </row>
    <row r="138" spans="1:3" ht="12.75" hidden="1" outlineLevel="2">
      <c r="A138" s="13" t="s">
        <v>705</v>
      </c>
      <c r="B138" s="14"/>
      <c r="C138" s="14">
        <v>0.91</v>
      </c>
    </row>
    <row r="139" spans="1:3" ht="12.75" hidden="1" outlineLevel="2">
      <c r="A139" s="13" t="s">
        <v>705</v>
      </c>
      <c r="B139" s="16">
        <v>6</v>
      </c>
      <c r="C139" s="16"/>
    </row>
    <row r="140" spans="1:3" ht="12.75" hidden="1" outlineLevel="2">
      <c r="A140" s="13" t="s">
        <v>705</v>
      </c>
      <c r="B140" s="14">
        <v>932.69</v>
      </c>
      <c r="C140" s="14"/>
    </row>
    <row r="141" spans="1:3" ht="12.75" hidden="1" outlineLevel="2">
      <c r="A141" s="13" t="s">
        <v>705</v>
      </c>
      <c r="B141" s="14">
        <v>100</v>
      </c>
      <c r="C141" s="14"/>
    </row>
    <row r="142" spans="1:3" ht="12.75" hidden="1" outlineLevel="2">
      <c r="A142" s="13" t="s">
        <v>705</v>
      </c>
      <c r="B142" s="14">
        <v>167.32</v>
      </c>
      <c r="C142" s="14"/>
    </row>
    <row r="143" spans="1:3" ht="12.75" hidden="1" outlineLevel="2">
      <c r="A143" s="13" t="s">
        <v>705</v>
      </c>
      <c r="B143" s="14">
        <v>2961.02</v>
      </c>
      <c r="C143" s="14"/>
    </row>
    <row r="144" spans="1:3" ht="12.75" hidden="1" outlineLevel="2">
      <c r="A144" s="13" t="s">
        <v>705</v>
      </c>
      <c r="B144" s="14">
        <v>26.97</v>
      </c>
      <c r="C144" s="14"/>
    </row>
    <row r="145" spans="1:3" ht="12.75" hidden="1" outlineLevel="2">
      <c r="A145" s="13" t="s">
        <v>705</v>
      </c>
      <c r="B145" s="14">
        <v>1448.82</v>
      </c>
      <c r="C145" s="14"/>
    </row>
    <row r="146" spans="1:3" ht="12.75" hidden="1" outlineLevel="2">
      <c r="A146" s="13" t="s">
        <v>705</v>
      </c>
      <c r="B146" s="14">
        <v>879.57</v>
      </c>
      <c r="C146" s="14"/>
    </row>
    <row r="147" spans="1:3" ht="12.75" hidden="1" outlineLevel="2">
      <c r="A147" s="13" t="s">
        <v>705</v>
      </c>
      <c r="B147" s="14">
        <v>2710</v>
      </c>
      <c r="C147" s="14"/>
    </row>
    <row r="148" spans="1:3" ht="12.75" hidden="1" outlineLevel="2">
      <c r="A148" s="13" t="s">
        <v>705</v>
      </c>
      <c r="B148" s="14">
        <v>310</v>
      </c>
      <c r="C148" s="14"/>
    </row>
    <row r="149" spans="1:3" ht="12.75" hidden="1" outlineLevel="2">
      <c r="A149" s="13" t="s">
        <v>705</v>
      </c>
      <c r="B149" s="14">
        <v>270</v>
      </c>
      <c r="C149" s="14"/>
    </row>
    <row r="150" spans="1:3" ht="12.75" hidden="1" outlineLevel="2">
      <c r="A150" s="13" t="s">
        <v>705</v>
      </c>
      <c r="B150" s="14">
        <v>390</v>
      </c>
      <c r="C150" s="14"/>
    </row>
    <row r="151" spans="1:3" ht="12.75" hidden="1" outlineLevel="2">
      <c r="A151" s="13" t="s">
        <v>705</v>
      </c>
      <c r="B151" s="14">
        <v>100</v>
      </c>
      <c r="C151" s="14"/>
    </row>
    <row r="152" spans="1:3" ht="12.75" hidden="1" outlineLevel="2">
      <c r="A152" s="13" t="s">
        <v>705</v>
      </c>
      <c r="B152" s="14">
        <v>163</v>
      </c>
      <c r="C152" s="14"/>
    </row>
    <row r="153" spans="1:3" ht="12.75" hidden="1" outlineLevel="2">
      <c r="A153" s="13" t="s">
        <v>705</v>
      </c>
      <c r="B153" s="14">
        <v>5669</v>
      </c>
      <c r="C153" s="14"/>
    </row>
    <row r="154" spans="1:3" ht="12.75" hidden="1" outlineLevel="2">
      <c r="A154" s="13" t="s">
        <v>705</v>
      </c>
      <c r="B154" s="14">
        <v>3350</v>
      </c>
      <c r="C154" s="14"/>
    </row>
    <row r="155" spans="1:3" ht="12.75" hidden="1" outlineLevel="2">
      <c r="A155" s="13" t="s">
        <v>705</v>
      </c>
      <c r="B155" s="14">
        <v>1899</v>
      </c>
      <c r="C155" s="14"/>
    </row>
    <row r="156" spans="1:3" ht="12.75" outlineLevel="1" collapsed="1">
      <c r="A156" s="19" t="s">
        <v>711</v>
      </c>
      <c r="B156" s="14">
        <f>SUBTOTAL(9,B105:B155)</f>
        <v>24805.489999999998</v>
      </c>
      <c r="C156" s="14">
        <f>SUBTOTAL(9,C105:C155)</f>
        <v>2663.7279</v>
      </c>
    </row>
    <row r="157" spans="1:3" ht="12.75" hidden="1" outlineLevel="2">
      <c r="A157" s="13" t="s">
        <v>604</v>
      </c>
      <c r="B157" s="16">
        <v>614.73</v>
      </c>
      <c r="C157" s="16"/>
    </row>
    <row r="158" spans="1:3" ht="12.75" hidden="1" outlineLevel="2">
      <c r="A158" s="13" t="s">
        <v>604</v>
      </c>
      <c r="B158" s="14">
        <v>85</v>
      </c>
      <c r="C158" s="14"/>
    </row>
    <row r="159" spans="1:3" ht="12.75" hidden="1" outlineLevel="2">
      <c r="A159" s="13" t="s">
        <v>604</v>
      </c>
      <c r="B159" s="16">
        <v>11.37</v>
      </c>
      <c r="C159" s="16"/>
    </row>
    <row r="160" spans="1:3" ht="12.75" hidden="1" outlineLevel="2">
      <c r="A160" s="13" t="s">
        <v>604</v>
      </c>
      <c r="B160" s="16">
        <v>102.65</v>
      </c>
      <c r="C160" s="16"/>
    </row>
    <row r="161" spans="1:3" ht="12.75" hidden="1" outlineLevel="2">
      <c r="A161" s="13" t="s">
        <v>604</v>
      </c>
      <c r="B161" s="16">
        <v>47.69</v>
      </c>
      <c r="C161" s="16"/>
    </row>
    <row r="162" spans="1:3" ht="12.75" hidden="1" outlineLevel="2">
      <c r="A162" s="13" t="s">
        <v>604</v>
      </c>
      <c r="B162" s="16">
        <v>190.3</v>
      </c>
      <c r="C162" s="16"/>
    </row>
    <row r="163" spans="1:3" ht="12.75" hidden="1" outlineLevel="2">
      <c r="A163" s="13" t="s">
        <v>604</v>
      </c>
      <c r="B163" s="16">
        <v>75.22</v>
      </c>
      <c r="C163" s="16"/>
    </row>
    <row r="164" spans="1:3" ht="12.75" hidden="1" outlineLevel="2">
      <c r="A164" s="13" t="s">
        <v>604</v>
      </c>
      <c r="B164" s="16">
        <v>190.3</v>
      </c>
      <c r="C164" s="16"/>
    </row>
    <row r="165" spans="1:3" ht="12.75" hidden="1" outlineLevel="2">
      <c r="A165" s="13" t="s">
        <v>604</v>
      </c>
      <c r="B165" s="16">
        <v>113.49</v>
      </c>
      <c r="C165" s="16"/>
    </row>
    <row r="166" spans="1:3" ht="12.75" hidden="1" outlineLevel="2">
      <c r="A166" s="13" t="s">
        <v>604</v>
      </c>
      <c r="B166" s="16">
        <v>195.55</v>
      </c>
      <c r="C166" s="16"/>
    </row>
    <row r="167" spans="1:3" ht="12.75" hidden="1" outlineLevel="2">
      <c r="A167" s="13" t="s">
        <v>604</v>
      </c>
      <c r="B167" s="16">
        <v>78.5</v>
      </c>
      <c r="C167" s="16"/>
    </row>
    <row r="168" spans="1:3" ht="12.75" hidden="1" outlineLevel="2">
      <c r="A168" s="13" t="s">
        <v>604</v>
      </c>
      <c r="B168" s="16">
        <v>7.6</v>
      </c>
      <c r="C168" s="16"/>
    </row>
    <row r="169" spans="1:3" ht="12.75" hidden="1" outlineLevel="2">
      <c r="A169" s="13" t="s">
        <v>604</v>
      </c>
      <c r="B169" s="14">
        <v>10.58</v>
      </c>
      <c r="C169" s="14"/>
    </row>
    <row r="170" spans="1:3" ht="12.75" hidden="1" outlineLevel="2">
      <c r="A170" s="13" t="s">
        <v>604</v>
      </c>
      <c r="B170" s="14">
        <v>111.03</v>
      </c>
      <c r="C170" s="14"/>
    </row>
    <row r="171" spans="1:3" ht="12.75" hidden="1" outlineLevel="2">
      <c r="A171" s="13" t="s">
        <v>604</v>
      </c>
      <c r="B171" s="14">
        <v>114.03</v>
      </c>
      <c r="C171" s="14"/>
    </row>
    <row r="172" spans="1:3" ht="12.75" hidden="1" outlineLevel="2">
      <c r="A172" s="13" t="s">
        <v>604</v>
      </c>
      <c r="B172" s="14">
        <v>107.12</v>
      </c>
      <c r="C172" s="14"/>
    </row>
    <row r="173" spans="1:3" ht="12.75" hidden="1" outlineLevel="2">
      <c r="A173" s="13" t="s">
        <v>604</v>
      </c>
      <c r="B173" s="14">
        <v>31</v>
      </c>
      <c r="C173" s="14"/>
    </row>
    <row r="174" spans="1:3" ht="12.75" hidden="1" outlineLevel="2">
      <c r="A174" s="13" t="s">
        <v>604</v>
      </c>
      <c r="B174" s="14">
        <v>101.72</v>
      </c>
      <c r="C174" s="14"/>
    </row>
    <row r="175" spans="1:3" ht="12.75" hidden="1" outlineLevel="2">
      <c r="A175" s="13" t="s">
        <v>604</v>
      </c>
      <c r="B175" s="14">
        <v>33.06</v>
      </c>
      <c r="C175" s="14"/>
    </row>
    <row r="176" spans="1:3" ht="12.75" hidden="1" outlineLevel="2">
      <c r="A176" s="13" t="s">
        <v>604</v>
      </c>
      <c r="B176" s="14">
        <v>31.83</v>
      </c>
      <c r="C176" s="14"/>
    </row>
    <row r="177" spans="1:3" ht="12.75" hidden="1" outlineLevel="2">
      <c r="A177" s="13" t="s">
        <v>604</v>
      </c>
      <c r="B177" s="14">
        <v>117.56</v>
      </c>
      <c r="C177" s="14"/>
    </row>
    <row r="178" spans="1:3" ht="12.75" hidden="1" outlineLevel="2">
      <c r="A178" s="13" t="s">
        <v>604</v>
      </c>
      <c r="B178" s="14">
        <v>215</v>
      </c>
      <c r="C178" s="14"/>
    </row>
    <row r="179" spans="1:3" ht="12.75" hidden="1" outlineLevel="2">
      <c r="A179" s="13" t="s">
        <v>604</v>
      </c>
      <c r="B179" s="14">
        <v>80</v>
      </c>
      <c r="C179" s="14"/>
    </row>
    <row r="180" spans="1:3" ht="12.75" hidden="1" outlineLevel="2">
      <c r="A180" s="13" t="s">
        <v>604</v>
      </c>
      <c r="B180" s="14">
        <v>840</v>
      </c>
      <c r="C180" s="14"/>
    </row>
    <row r="181" spans="1:3" ht="12.75" hidden="1" outlineLevel="2">
      <c r="A181" s="13" t="s">
        <v>604</v>
      </c>
      <c r="B181" s="14">
        <v>60.85</v>
      </c>
      <c r="C181" s="14"/>
    </row>
    <row r="182" spans="1:3" ht="12.75" hidden="1" outlineLevel="2">
      <c r="A182" s="13" t="s">
        <v>604</v>
      </c>
      <c r="B182" s="14">
        <v>5.45</v>
      </c>
      <c r="C182" s="14"/>
    </row>
    <row r="183" spans="1:3" ht="12.75" hidden="1" outlineLevel="2">
      <c r="A183" s="13" t="s">
        <v>604</v>
      </c>
      <c r="B183" s="14">
        <v>41.53</v>
      </c>
      <c r="C183" s="14"/>
    </row>
    <row r="184" spans="1:3" ht="12.75" hidden="1" outlineLevel="2">
      <c r="A184" s="13" t="s">
        <v>604</v>
      </c>
      <c r="B184" s="14">
        <v>11.85</v>
      </c>
      <c r="C184" s="14"/>
    </row>
    <row r="185" spans="1:3" ht="12.75" hidden="1" outlineLevel="2">
      <c r="A185" s="13" t="s">
        <v>604</v>
      </c>
      <c r="B185" s="14">
        <v>799.73</v>
      </c>
      <c r="C185" s="14"/>
    </row>
    <row r="186" spans="1:3" ht="12.75" hidden="1" outlineLevel="2">
      <c r="A186" s="13" t="s">
        <v>604</v>
      </c>
      <c r="B186" s="14">
        <v>37.79</v>
      </c>
      <c r="C186" s="14"/>
    </row>
    <row r="187" spans="1:3" ht="12.75" hidden="1" outlineLevel="2">
      <c r="A187" s="13" t="s">
        <v>604</v>
      </c>
      <c r="B187" s="14">
        <v>71.38</v>
      </c>
      <c r="C187" s="14"/>
    </row>
    <row r="188" spans="1:3" ht="12.75" hidden="1" outlineLevel="2">
      <c r="A188" s="13" t="s">
        <v>604</v>
      </c>
      <c r="B188" s="14">
        <v>15.29</v>
      </c>
      <c r="C188" s="14"/>
    </row>
    <row r="189" spans="1:3" ht="12.75" hidden="1" outlineLevel="2">
      <c r="A189" s="13" t="s">
        <v>604</v>
      </c>
      <c r="B189" s="14">
        <v>214.43</v>
      </c>
      <c r="C189" s="14"/>
    </row>
    <row r="190" spans="1:3" ht="12.75" hidden="1" outlineLevel="2">
      <c r="A190" s="13" t="s">
        <v>604</v>
      </c>
      <c r="B190" s="14">
        <v>74.91</v>
      </c>
      <c r="C190" s="14"/>
    </row>
    <row r="191" spans="1:3" ht="12.75" hidden="1" outlineLevel="2">
      <c r="A191" s="13" t="s">
        <v>604</v>
      </c>
      <c r="B191" s="14">
        <v>1078.46</v>
      </c>
      <c r="C191" s="14"/>
    </row>
    <row r="192" spans="1:3" ht="12.75" hidden="1" outlineLevel="2">
      <c r="A192" s="13" t="s">
        <v>604</v>
      </c>
      <c r="B192" s="14">
        <v>76.04</v>
      </c>
      <c r="C192" s="14"/>
    </row>
    <row r="193" spans="1:3" ht="12.75" hidden="1" outlineLevel="2">
      <c r="A193" s="13" t="s">
        <v>604</v>
      </c>
      <c r="B193" s="14">
        <v>46</v>
      </c>
      <c r="C193" s="14"/>
    </row>
    <row r="194" spans="1:3" ht="12.75" hidden="1" outlineLevel="2">
      <c r="A194" s="13" t="s">
        <v>604</v>
      </c>
      <c r="B194" s="14">
        <v>270.84</v>
      </c>
      <c r="C194" s="14"/>
    </row>
    <row r="195" spans="1:3" ht="12.75" hidden="1" outlineLevel="2">
      <c r="A195" s="13" t="s">
        <v>604</v>
      </c>
      <c r="B195" s="14">
        <v>1643</v>
      </c>
      <c r="C195" s="14"/>
    </row>
    <row r="196" spans="1:3" ht="12.75" hidden="1" outlineLevel="2">
      <c r="A196" s="13" t="s">
        <v>604</v>
      </c>
      <c r="B196" s="14">
        <v>72.71</v>
      </c>
      <c r="C196" s="14"/>
    </row>
    <row r="197" spans="1:3" ht="12.75" hidden="1" outlineLevel="2">
      <c r="A197" s="13" t="s">
        <v>604</v>
      </c>
      <c r="B197" s="14">
        <v>364.81</v>
      </c>
      <c r="C197" s="14"/>
    </row>
    <row r="198" spans="1:3" ht="12.75" hidden="1" outlineLevel="2">
      <c r="A198" s="13" t="s">
        <v>604</v>
      </c>
      <c r="B198" s="14">
        <v>8.12</v>
      </c>
      <c r="C198" s="14"/>
    </row>
    <row r="199" spans="1:3" ht="12.75" hidden="1" outlineLevel="2">
      <c r="A199" s="13" t="s">
        <v>604</v>
      </c>
      <c r="B199" s="14">
        <v>68.83</v>
      </c>
      <c r="C199" s="14"/>
    </row>
    <row r="200" spans="1:3" ht="12.75" hidden="1" outlineLevel="2">
      <c r="A200" s="13" t="s">
        <v>579</v>
      </c>
      <c r="B200" s="14">
        <v>80.2</v>
      </c>
      <c r="C200" s="14"/>
    </row>
    <row r="201" spans="1:3" ht="12.75" outlineLevel="1" collapsed="1">
      <c r="A201" s="19" t="s">
        <v>706</v>
      </c>
      <c r="B201" s="14">
        <f>SUBTOTAL(9,B157:B200)</f>
        <v>8547.550000000001</v>
      </c>
      <c r="C201" s="14">
        <f>SUBTOTAL(9,C157:C200)</f>
        <v>0</v>
      </c>
    </row>
    <row r="202" spans="1:3" ht="12.75" hidden="1" outlineLevel="2">
      <c r="A202" s="13" t="s">
        <v>540</v>
      </c>
      <c r="B202" s="16">
        <v>15</v>
      </c>
      <c r="C202" s="16"/>
    </row>
    <row r="203" spans="1:3" ht="12.75" hidden="1" outlineLevel="2">
      <c r="A203" s="13" t="s">
        <v>540</v>
      </c>
      <c r="B203" s="16">
        <v>37.58</v>
      </c>
      <c r="C203" s="16"/>
    </row>
    <row r="204" spans="1:3" ht="12.75" hidden="1" outlineLevel="2">
      <c r="A204" s="13" t="s">
        <v>540</v>
      </c>
      <c r="B204" s="16">
        <v>120</v>
      </c>
      <c r="C204" s="16"/>
    </row>
    <row r="205" spans="1:3" ht="12.75" hidden="1" outlineLevel="2">
      <c r="A205" s="13" t="s">
        <v>540</v>
      </c>
      <c r="B205" s="14">
        <v>383.84</v>
      </c>
      <c r="C205" s="14"/>
    </row>
    <row r="206" spans="1:3" ht="12.75" hidden="1" outlineLevel="2">
      <c r="A206" s="13" t="s">
        <v>540</v>
      </c>
      <c r="B206" s="16">
        <v>17.93</v>
      </c>
      <c r="C206" s="16"/>
    </row>
    <row r="207" spans="1:3" ht="12.75" hidden="1" outlineLevel="2">
      <c r="A207" s="13" t="s">
        <v>540</v>
      </c>
      <c r="B207" s="16">
        <v>295.15</v>
      </c>
      <c r="C207" s="16"/>
    </row>
    <row r="208" spans="1:3" ht="12.75" hidden="1" outlineLevel="2">
      <c r="A208" s="13" t="s">
        <v>540</v>
      </c>
      <c r="B208" s="16">
        <v>110.8</v>
      </c>
      <c r="C208" s="16"/>
    </row>
    <row r="209" spans="1:3" ht="12.75" hidden="1" outlineLevel="2">
      <c r="A209" s="13" t="s">
        <v>540</v>
      </c>
      <c r="B209" s="16">
        <v>31.52</v>
      </c>
      <c r="C209" s="16"/>
    </row>
    <row r="210" spans="1:3" ht="12.75" hidden="1" outlineLevel="2">
      <c r="A210" s="13" t="s">
        <v>540</v>
      </c>
      <c r="B210" s="16">
        <v>8.87</v>
      </c>
      <c r="C210" s="16"/>
    </row>
    <row r="211" spans="1:3" ht="12.75" hidden="1" outlineLevel="2">
      <c r="A211" s="13" t="s">
        <v>540</v>
      </c>
      <c r="B211" s="16">
        <v>87.97</v>
      </c>
      <c r="C211" s="16"/>
    </row>
    <row r="212" spans="1:3" ht="12.75" hidden="1" outlineLevel="2">
      <c r="A212" s="13" t="s">
        <v>540</v>
      </c>
      <c r="B212" s="16">
        <v>13.64</v>
      </c>
      <c r="C212" s="16"/>
    </row>
    <row r="213" spans="1:3" ht="12.75" hidden="1" outlineLevel="2">
      <c r="A213" s="13" t="s">
        <v>540</v>
      </c>
      <c r="B213" s="16">
        <v>41.01</v>
      </c>
      <c r="C213" s="16"/>
    </row>
    <row r="214" spans="1:3" ht="12.75" hidden="1" outlineLevel="2">
      <c r="A214" s="13" t="s">
        <v>540</v>
      </c>
      <c r="B214" s="16">
        <v>78.62</v>
      </c>
      <c r="C214" s="16"/>
    </row>
    <row r="215" spans="1:3" ht="12.75" hidden="1" outlineLevel="2">
      <c r="A215" s="13" t="s">
        <v>540</v>
      </c>
      <c r="B215" s="16">
        <v>64.56</v>
      </c>
      <c r="C215" s="16"/>
    </row>
    <row r="216" spans="1:3" ht="12.75" hidden="1" outlineLevel="2">
      <c r="A216" s="13" t="s">
        <v>540</v>
      </c>
      <c r="B216" s="16">
        <v>9.25</v>
      </c>
      <c r="C216" s="16"/>
    </row>
    <row r="217" spans="1:3" ht="12.75" hidden="1" outlineLevel="2">
      <c r="A217" s="13" t="s">
        <v>540</v>
      </c>
      <c r="B217" s="16">
        <v>525.96</v>
      </c>
      <c r="C217" s="16"/>
    </row>
    <row r="218" spans="1:3" ht="12.75" hidden="1" outlineLevel="2">
      <c r="A218" s="13" t="s">
        <v>540</v>
      </c>
      <c r="B218" s="16">
        <v>57.12</v>
      </c>
      <c r="C218" s="16"/>
    </row>
    <row r="219" spans="1:3" ht="12.75" hidden="1" outlineLevel="2">
      <c r="A219" s="13" t="s">
        <v>540</v>
      </c>
      <c r="B219" s="16">
        <v>104.29</v>
      </c>
      <c r="C219" s="16"/>
    </row>
    <row r="220" spans="1:3" ht="12.75" hidden="1" outlineLevel="2">
      <c r="A220" s="13" t="s">
        <v>540</v>
      </c>
      <c r="B220" s="14">
        <v>12.62</v>
      </c>
      <c r="C220" s="14"/>
    </row>
    <row r="221" spans="1:3" ht="12.75" hidden="1" outlineLevel="2">
      <c r="A221" s="13" t="s">
        <v>540</v>
      </c>
      <c r="B221" s="16">
        <v>57.12</v>
      </c>
      <c r="C221" s="16"/>
    </row>
    <row r="222" spans="1:3" ht="12.75" hidden="1" outlineLevel="2">
      <c r="A222" s="13" t="s">
        <v>540</v>
      </c>
      <c r="B222" s="16">
        <v>201.49</v>
      </c>
      <c r="C222" s="16"/>
    </row>
    <row r="223" spans="1:3" ht="12.75" hidden="1" outlineLevel="2">
      <c r="A223" s="13" t="s">
        <v>540</v>
      </c>
      <c r="B223" s="16">
        <v>186.31</v>
      </c>
      <c r="C223" s="16"/>
    </row>
    <row r="224" spans="1:3" ht="12.75" hidden="1" outlineLevel="2">
      <c r="A224" s="13" t="s">
        <v>540</v>
      </c>
      <c r="B224" s="14">
        <v>3</v>
      </c>
      <c r="C224" s="14"/>
    </row>
    <row r="225" spans="1:3" ht="12.75" hidden="1" outlineLevel="2">
      <c r="A225" s="13" t="s">
        <v>540</v>
      </c>
      <c r="B225" s="16">
        <v>7.44</v>
      </c>
      <c r="C225" s="16"/>
    </row>
    <row r="226" spans="1:3" ht="12.75" hidden="1" outlineLevel="2">
      <c r="A226" s="13" t="s">
        <v>540</v>
      </c>
      <c r="B226" s="16">
        <v>19.03</v>
      </c>
      <c r="C226" s="16"/>
    </row>
    <row r="227" spans="1:3" ht="12.75" hidden="1" outlineLevel="2">
      <c r="A227" s="13" t="s">
        <v>540</v>
      </c>
      <c r="B227" s="16">
        <v>18.4</v>
      </c>
      <c r="C227" s="16"/>
    </row>
    <row r="228" spans="1:3" ht="12.75" hidden="1" outlineLevel="2">
      <c r="A228" s="13" t="s">
        <v>540</v>
      </c>
      <c r="B228" s="16">
        <v>86.35</v>
      </c>
      <c r="C228" s="16"/>
    </row>
    <row r="229" spans="1:3" ht="12.75" hidden="1" outlineLevel="2">
      <c r="A229" s="13" t="s">
        <v>540</v>
      </c>
      <c r="B229" s="14">
        <v>12</v>
      </c>
      <c r="C229" s="14"/>
    </row>
    <row r="230" spans="1:3" ht="12.75" hidden="1" outlineLevel="2">
      <c r="A230" s="13" t="s">
        <v>540</v>
      </c>
      <c r="B230" s="16">
        <v>14</v>
      </c>
      <c r="C230" s="16"/>
    </row>
    <row r="231" spans="1:3" ht="12.75" hidden="1" outlineLevel="2">
      <c r="A231" s="13" t="s">
        <v>540</v>
      </c>
      <c r="B231" s="16">
        <v>49</v>
      </c>
      <c r="C231" s="16"/>
    </row>
    <row r="232" spans="1:3" ht="12.75" hidden="1" outlineLevel="2">
      <c r="A232" s="13" t="s">
        <v>540</v>
      </c>
      <c r="B232" s="16">
        <v>36.2</v>
      </c>
      <c r="C232" s="16"/>
    </row>
    <row r="233" spans="1:3" ht="12.75" hidden="1" outlineLevel="2">
      <c r="A233" s="13" t="s">
        <v>540</v>
      </c>
      <c r="B233" s="16">
        <v>5.43</v>
      </c>
      <c r="C233" s="16"/>
    </row>
    <row r="234" spans="1:3" ht="12.75" hidden="1" outlineLevel="2">
      <c r="A234" s="13" t="s">
        <v>540</v>
      </c>
      <c r="B234" s="14">
        <v>42.46</v>
      </c>
      <c r="C234" s="14"/>
    </row>
    <row r="235" spans="1:3" ht="12.75" hidden="1" outlineLevel="2">
      <c r="A235" s="13" t="s">
        <v>540</v>
      </c>
      <c r="B235" s="14">
        <v>150.14</v>
      </c>
      <c r="C235" s="14"/>
    </row>
    <row r="236" spans="1:3" ht="12.75" hidden="1" outlineLevel="2">
      <c r="A236" s="13" t="s">
        <v>540</v>
      </c>
      <c r="B236" s="14">
        <v>11.41</v>
      </c>
      <c r="C236" s="14"/>
    </row>
    <row r="237" spans="1:3" ht="12.75" hidden="1" outlineLevel="2">
      <c r="A237" s="13" t="s">
        <v>540</v>
      </c>
      <c r="B237" s="14"/>
      <c r="C237" s="14">
        <v>0.42</v>
      </c>
    </row>
    <row r="238" spans="1:3" ht="12.75" hidden="1" outlineLevel="2">
      <c r="A238" s="13" t="s">
        <v>540</v>
      </c>
      <c r="B238" s="14">
        <v>136.24</v>
      </c>
      <c r="C238" s="14"/>
    </row>
    <row r="239" spans="1:3" ht="12.75" hidden="1" outlineLevel="2">
      <c r="A239" s="13" t="s">
        <v>540</v>
      </c>
      <c r="B239" s="14">
        <v>39.66</v>
      </c>
      <c r="C239" s="14"/>
    </row>
    <row r="240" spans="1:3" ht="12.75" hidden="1" outlineLevel="2">
      <c r="A240" s="13" t="s">
        <v>540</v>
      </c>
      <c r="B240" s="14">
        <v>5.85</v>
      </c>
      <c r="C240" s="14"/>
    </row>
    <row r="241" spans="1:3" ht="12.75" hidden="1" outlineLevel="2">
      <c r="A241" s="13" t="s">
        <v>540</v>
      </c>
      <c r="B241" s="14">
        <v>13.59</v>
      </c>
      <c r="C241" s="14"/>
    </row>
    <row r="242" spans="1:3" ht="12.75" hidden="1" outlineLevel="2">
      <c r="A242" s="13" t="s">
        <v>540</v>
      </c>
      <c r="B242" s="14">
        <v>8.71</v>
      </c>
      <c r="C242" s="14"/>
    </row>
    <row r="243" spans="1:3" ht="12.75" hidden="1" outlineLevel="2">
      <c r="A243" s="13" t="s">
        <v>540</v>
      </c>
      <c r="B243" s="14">
        <v>119.35</v>
      </c>
      <c r="C243" s="14"/>
    </row>
    <row r="244" spans="1:3" ht="12.75" hidden="1" outlineLevel="2">
      <c r="A244" s="13" t="s">
        <v>540</v>
      </c>
      <c r="B244" s="14">
        <v>60.67</v>
      </c>
      <c r="C244" s="14"/>
    </row>
    <row r="245" spans="1:3" ht="12.75" hidden="1" outlineLevel="2">
      <c r="A245" s="13" t="s">
        <v>540</v>
      </c>
      <c r="B245" s="14">
        <v>102.9</v>
      </c>
      <c r="C245" s="14"/>
    </row>
    <row r="246" spans="1:3" ht="12.75" hidden="1" outlineLevel="2">
      <c r="A246" s="13" t="s">
        <v>540</v>
      </c>
      <c r="B246" s="14">
        <v>6.9</v>
      </c>
      <c r="C246" s="14"/>
    </row>
    <row r="247" spans="1:3" ht="12.75" hidden="1" outlineLevel="2">
      <c r="A247" s="13" t="s">
        <v>540</v>
      </c>
      <c r="B247" s="14">
        <v>20</v>
      </c>
      <c r="C247" s="14"/>
    </row>
    <row r="248" spans="1:3" ht="12.75" hidden="1" outlineLevel="2">
      <c r="A248" s="13" t="s">
        <v>540</v>
      </c>
      <c r="B248" s="14">
        <v>162.54</v>
      </c>
      <c r="C248" s="14"/>
    </row>
    <row r="249" spans="1:3" ht="12.75" hidden="1" outlineLevel="2">
      <c r="A249" s="13" t="s">
        <v>540</v>
      </c>
      <c r="B249" s="14">
        <v>37.34</v>
      </c>
      <c r="C249" s="14"/>
    </row>
    <row r="250" spans="1:3" ht="12.75" hidden="1" outlineLevel="2">
      <c r="A250" s="13" t="s">
        <v>540</v>
      </c>
      <c r="B250" s="14">
        <v>10.53</v>
      </c>
      <c r="C250" s="14"/>
    </row>
    <row r="251" spans="1:3" ht="12.75" hidden="1" outlineLevel="2">
      <c r="A251" s="13" t="s">
        <v>540</v>
      </c>
      <c r="B251" s="14">
        <v>123.2</v>
      </c>
      <c r="C251" s="14"/>
    </row>
    <row r="252" spans="1:3" ht="12.75" hidden="1" outlineLevel="2">
      <c r="A252" s="13" t="s">
        <v>540</v>
      </c>
      <c r="B252" s="14">
        <v>95.83</v>
      </c>
      <c r="C252" s="14"/>
    </row>
    <row r="253" spans="1:3" ht="12.75" hidden="1" outlineLevel="2">
      <c r="A253" s="13" t="s">
        <v>540</v>
      </c>
      <c r="B253" s="14">
        <v>33.67</v>
      </c>
      <c r="C253" s="14"/>
    </row>
    <row r="254" spans="1:3" ht="12.75" hidden="1" outlineLevel="2">
      <c r="A254" s="13" t="s">
        <v>540</v>
      </c>
      <c r="B254" s="14">
        <v>16.41</v>
      </c>
      <c r="C254" s="14"/>
    </row>
    <row r="255" spans="1:3" ht="12.75" hidden="1" outlineLevel="2">
      <c r="A255" s="13" t="s">
        <v>540</v>
      </c>
      <c r="B255" s="14">
        <v>17.26</v>
      </c>
      <c r="C255" s="14"/>
    </row>
    <row r="256" spans="1:3" ht="12.75" hidden="1" outlineLevel="2">
      <c r="A256" s="13" t="s">
        <v>540</v>
      </c>
      <c r="B256" s="14">
        <v>19.9</v>
      </c>
      <c r="C256" s="14"/>
    </row>
    <row r="257" spans="1:3" ht="12.75" hidden="1" outlineLevel="2">
      <c r="A257" s="13" t="s">
        <v>540</v>
      </c>
      <c r="B257" s="14">
        <v>44.1</v>
      </c>
      <c r="C257" s="14"/>
    </row>
    <row r="258" spans="1:3" ht="12.75" hidden="1" outlineLevel="2">
      <c r="A258" s="13" t="s">
        <v>540</v>
      </c>
      <c r="B258" s="14">
        <v>38.44</v>
      </c>
      <c r="C258" s="14"/>
    </row>
    <row r="259" spans="1:3" ht="12.75" hidden="1" outlineLevel="2">
      <c r="A259" s="13" t="s">
        <v>540</v>
      </c>
      <c r="B259" s="14">
        <v>20.19</v>
      </c>
      <c r="C259" s="14"/>
    </row>
    <row r="260" spans="1:3" ht="12.75" hidden="1" outlineLevel="2">
      <c r="A260" s="13" t="s">
        <v>540</v>
      </c>
      <c r="B260" s="14">
        <v>89.99</v>
      </c>
      <c r="C260" s="14"/>
    </row>
    <row r="261" spans="1:3" ht="12.75" hidden="1" outlineLevel="2">
      <c r="A261" s="13" t="s">
        <v>540</v>
      </c>
      <c r="B261" s="14">
        <v>69.13</v>
      </c>
      <c r="C261" s="14"/>
    </row>
    <row r="262" spans="1:3" ht="12.75" hidden="1" outlineLevel="2">
      <c r="A262" s="13" t="s">
        <v>540</v>
      </c>
      <c r="B262" s="14">
        <v>2.98</v>
      </c>
      <c r="C262" s="14"/>
    </row>
    <row r="263" spans="1:3" ht="12.75" hidden="1" outlineLevel="2">
      <c r="A263" s="13" t="s">
        <v>540</v>
      </c>
      <c r="B263" s="14">
        <v>33.35</v>
      </c>
      <c r="C263" s="14"/>
    </row>
    <row r="264" spans="1:3" ht="12.75" hidden="1" outlineLevel="2">
      <c r="A264" s="13" t="s">
        <v>540</v>
      </c>
      <c r="B264" s="14">
        <v>3.7</v>
      </c>
      <c r="C264" s="14"/>
    </row>
    <row r="265" spans="1:3" ht="12.75" hidden="1" outlineLevel="2">
      <c r="A265" s="13" t="s">
        <v>540</v>
      </c>
      <c r="B265" s="14">
        <v>30.79</v>
      </c>
      <c r="C265" s="14"/>
    </row>
    <row r="266" spans="1:3" ht="12.75" hidden="1" outlineLevel="2">
      <c r="A266" s="13" t="s">
        <v>540</v>
      </c>
      <c r="B266" s="14">
        <v>2</v>
      </c>
      <c r="C266" s="14"/>
    </row>
    <row r="267" spans="1:3" ht="12.75" hidden="1" outlineLevel="2">
      <c r="A267" s="13" t="s">
        <v>540</v>
      </c>
      <c r="B267" s="14">
        <v>6.69</v>
      </c>
      <c r="C267" s="14"/>
    </row>
    <row r="268" spans="1:3" ht="12.75" hidden="1" outlineLevel="2">
      <c r="A268" s="13" t="s">
        <v>540</v>
      </c>
      <c r="B268" s="14">
        <v>100</v>
      </c>
      <c r="C268" s="14"/>
    </row>
    <row r="269" spans="1:3" ht="12.75" hidden="1" outlineLevel="2">
      <c r="A269" s="13" t="s">
        <v>540</v>
      </c>
      <c r="B269" s="14">
        <v>163.54</v>
      </c>
      <c r="C269" s="14"/>
    </row>
    <row r="270" spans="1:3" ht="12.75" hidden="1" outlineLevel="2">
      <c r="A270" s="13" t="s">
        <v>540</v>
      </c>
      <c r="B270" s="14">
        <v>32.23</v>
      </c>
      <c r="C270" s="14"/>
    </row>
    <row r="271" spans="1:3" ht="12.75" outlineLevel="1" collapsed="1">
      <c r="A271" s="19" t="s">
        <v>713</v>
      </c>
      <c r="B271" s="14">
        <f>SUBTOTAL(9,B202:B270)</f>
        <v>4583.189999999999</v>
      </c>
      <c r="C271" s="14">
        <f>SUBTOTAL(9,C202:C270)</f>
        <v>0.42</v>
      </c>
    </row>
    <row r="272" spans="1:3" ht="25.5" hidden="1" outlineLevel="2">
      <c r="A272" s="13" t="s">
        <v>623</v>
      </c>
      <c r="B272" s="14"/>
      <c r="C272" s="14">
        <v>4.17</v>
      </c>
    </row>
    <row r="273" spans="1:3" ht="25.5" hidden="1" outlineLevel="2">
      <c r="A273" s="13" t="s">
        <v>623</v>
      </c>
      <c r="B273" s="14">
        <v>8.88</v>
      </c>
      <c r="C273" s="14"/>
    </row>
    <row r="274" spans="1:3" ht="25.5" hidden="1" outlineLevel="2">
      <c r="A274" s="13" t="s">
        <v>623</v>
      </c>
      <c r="B274" s="14">
        <v>134.81</v>
      </c>
      <c r="C274" s="14"/>
    </row>
    <row r="275" spans="1:3" ht="25.5" hidden="1" outlineLevel="2">
      <c r="A275" s="13" t="s">
        <v>623</v>
      </c>
      <c r="B275" s="14"/>
      <c r="C275" s="14">
        <v>20.25</v>
      </c>
    </row>
    <row r="276" spans="1:3" ht="25.5" hidden="1" outlineLevel="2">
      <c r="A276" s="13" t="s">
        <v>623</v>
      </c>
      <c r="B276" s="14">
        <v>85.66</v>
      </c>
      <c r="C276" s="14"/>
    </row>
    <row r="277" spans="1:3" ht="25.5" hidden="1" outlineLevel="2">
      <c r="A277" s="13" t="s">
        <v>623</v>
      </c>
      <c r="B277" s="14">
        <v>129.95</v>
      </c>
      <c r="C277" s="14"/>
    </row>
    <row r="278" spans="1:3" ht="25.5" hidden="1" outlineLevel="2">
      <c r="A278" s="13" t="s">
        <v>623</v>
      </c>
      <c r="B278" s="14">
        <v>57.25</v>
      </c>
      <c r="C278" s="14"/>
    </row>
    <row r="279" spans="1:3" ht="25.5" hidden="1" outlineLevel="2">
      <c r="A279" s="13" t="s">
        <v>623</v>
      </c>
      <c r="B279" s="14">
        <v>170</v>
      </c>
      <c r="C279" s="14"/>
    </row>
    <row r="280" spans="1:3" ht="25.5" hidden="1" outlineLevel="2">
      <c r="A280" s="13" t="s">
        <v>623</v>
      </c>
      <c r="B280" s="14">
        <v>37.52</v>
      </c>
      <c r="C280" s="14"/>
    </row>
    <row r="281" spans="1:3" ht="25.5" hidden="1" outlineLevel="2">
      <c r="A281" s="13" t="s">
        <v>623</v>
      </c>
      <c r="B281" s="14">
        <v>1197.6</v>
      </c>
      <c r="C281" s="14"/>
    </row>
    <row r="282" spans="1:3" ht="25.5" hidden="1" outlineLevel="2">
      <c r="A282" s="13" t="s">
        <v>623</v>
      </c>
      <c r="B282" s="14">
        <v>1030.65</v>
      </c>
      <c r="C282" s="14"/>
    </row>
    <row r="283" spans="1:3" ht="25.5" hidden="1" outlineLevel="2">
      <c r="A283" s="13" t="s">
        <v>623</v>
      </c>
      <c r="B283" s="14">
        <v>350.99</v>
      </c>
      <c r="C283" s="14"/>
    </row>
    <row r="284" spans="1:3" ht="25.5" outlineLevel="1" collapsed="1">
      <c r="A284" s="19" t="s">
        <v>712</v>
      </c>
      <c r="B284" s="14">
        <f>SUBTOTAL(9,B272:B283)</f>
        <v>3203.3099999999995</v>
      </c>
      <c r="C284" s="14">
        <f>SUBTOTAL(9,C272:C283)</f>
        <v>24.42</v>
      </c>
    </row>
    <row r="285" spans="1:3" ht="12.75" hidden="1" outlineLevel="2">
      <c r="A285" s="13" t="s">
        <v>559</v>
      </c>
      <c r="B285" s="16">
        <v>989</v>
      </c>
      <c r="C285" s="18"/>
    </row>
    <row r="286" spans="1:3" ht="12.75" hidden="1" outlineLevel="2">
      <c r="A286" s="13" t="s">
        <v>559</v>
      </c>
      <c r="B286" s="16">
        <v>237.24</v>
      </c>
      <c r="C286" s="18"/>
    </row>
    <row r="287" spans="1:3" ht="12.75" hidden="1" outlineLevel="2">
      <c r="A287" s="13" t="s">
        <v>559</v>
      </c>
      <c r="B287" s="16">
        <v>175.72</v>
      </c>
      <c r="C287" s="18"/>
    </row>
    <row r="288" spans="1:3" ht="12.75" hidden="1" outlineLevel="2">
      <c r="A288" s="13" t="s">
        <v>559</v>
      </c>
      <c r="B288" s="16">
        <v>210.11</v>
      </c>
      <c r="C288" s="18"/>
    </row>
    <row r="289" spans="1:3" ht="12.75" hidden="1" outlineLevel="2">
      <c r="A289" s="13" t="s">
        <v>559</v>
      </c>
      <c r="B289" s="16">
        <v>673.81</v>
      </c>
      <c r="C289" s="18"/>
    </row>
    <row r="290" spans="1:3" ht="12.75" outlineLevel="1" collapsed="1">
      <c r="A290" s="19" t="s">
        <v>710</v>
      </c>
      <c r="B290" s="16">
        <f>SUBTOTAL(9,B285:B289)</f>
        <v>2285.88</v>
      </c>
      <c r="C290" s="18">
        <f>SUBTOTAL(9,C285:C289)</f>
        <v>0</v>
      </c>
    </row>
    <row r="291" spans="1:3" ht="12.75" hidden="1" outlineLevel="2">
      <c r="A291" s="13" t="s">
        <v>597</v>
      </c>
      <c r="B291" s="16">
        <v>1043.66</v>
      </c>
      <c r="C291" s="16"/>
    </row>
    <row r="292" spans="1:3" ht="12.75" outlineLevel="1" collapsed="1">
      <c r="A292" s="19" t="s">
        <v>709</v>
      </c>
      <c r="B292" s="16">
        <f>SUBTOTAL(9,B291:B291)</f>
        <v>1043.66</v>
      </c>
      <c r="C292" s="16">
        <f>SUBTOTAL(9,C291:C291)</f>
        <v>0</v>
      </c>
    </row>
    <row r="293" spans="1:3" ht="12.75" hidden="1" outlineLevel="2">
      <c r="A293" s="13" t="s">
        <v>704</v>
      </c>
      <c r="B293" s="16">
        <v>4.59</v>
      </c>
      <c r="C293" s="18"/>
    </row>
    <row r="294" spans="1:3" ht="12.75" hidden="1" outlineLevel="2">
      <c r="A294" s="13" t="s">
        <v>704</v>
      </c>
      <c r="B294" s="14">
        <v>13.29</v>
      </c>
      <c r="C294" s="17"/>
    </row>
    <row r="295" spans="1:3" ht="12.75" hidden="1" outlineLevel="2">
      <c r="A295" s="13" t="s">
        <v>704</v>
      </c>
      <c r="B295" s="16">
        <v>13.06</v>
      </c>
      <c r="C295" s="18"/>
    </row>
    <row r="296" spans="1:3" ht="12.75" hidden="1" outlineLevel="2">
      <c r="A296" s="13" t="s">
        <v>704</v>
      </c>
      <c r="B296" s="16">
        <v>12.35</v>
      </c>
      <c r="C296" s="18"/>
    </row>
    <row r="297" spans="1:3" ht="12.75" hidden="1" outlineLevel="2">
      <c r="A297" s="13" t="s">
        <v>704</v>
      </c>
      <c r="B297" s="16">
        <v>11.37</v>
      </c>
      <c r="C297" s="18"/>
    </row>
    <row r="298" spans="1:3" ht="12.75" hidden="1" outlineLevel="2">
      <c r="A298" s="13" t="s">
        <v>704</v>
      </c>
      <c r="B298" s="16">
        <v>7.98</v>
      </c>
      <c r="C298" s="18"/>
    </row>
    <row r="299" spans="1:3" ht="12.75" hidden="1" outlineLevel="2">
      <c r="A299" s="13" t="s">
        <v>704</v>
      </c>
      <c r="B299" s="16">
        <v>8.75</v>
      </c>
      <c r="C299" s="18"/>
    </row>
    <row r="300" spans="1:3" ht="12.75" hidden="1" outlineLevel="2">
      <c r="A300" s="13" t="s">
        <v>704</v>
      </c>
      <c r="B300" s="16">
        <v>1.69</v>
      </c>
      <c r="C300" s="18"/>
    </row>
    <row r="301" spans="1:3" ht="12.75" hidden="1" outlineLevel="2">
      <c r="A301" s="13" t="s">
        <v>704</v>
      </c>
      <c r="B301" s="16">
        <v>8.6</v>
      </c>
      <c r="C301" s="18"/>
    </row>
    <row r="302" spans="1:3" ht="12.75" hidden="1" outlineLevel="2">
      <c r="A302" s="13" t="s">
        <v>704</v>
      </c>
      <c r="B302" s="16">
        <v>27.07</v>
      </c>
      <c r="C302" s="18"/>
    </row>
    <row r="303" spans="1:3" ht="12.75" hidden="1" outlineLevel="2">
      <c r="A303" s="13" t="s">
        <v>704</v>
      </c>
      <c r="B303" s="14">
        <v>3.73</v>
      </c>
      <c r="C303" s="17"/>
    </row>
    <row r="304" spans="1:3" ht="12.75" hidden="1" outlineLevel="2">
      <c r="A304" s="13" t="s">
        <v>704</v>
      </c>
      <c r="B304" s="14">
        <v>85.26</v>
      </c>
      <c r="C304" s="17"/>
    </row>
    <row r="305" spans="1:3" ht="12.75" hidden="1" outlineLevel="2">
      <c r="A305" s="13" t="s">
        <v>704</v>
      </c>
      <c r="B305" s="14">
        <v>191.8</v>
      </c>
      <c r="C305" s="17"/>
    </row>
    <row r="306" spans="1:3" ht="12.75" hidden="1" outlineLevel="2">
      <c r="A306" s="13" t="s">
        <v>704</v>
      </c>
      <c r="B306" s="14">
        <v>40.65</v>
      </c>
      <c r="C306" s="17"/>
    </row>
    <row r="307" spans="1:3" ht="12.75" hidden="1" outlineLevel="2">
      <c r="A307" s="13" t="s">
        <v>704</v>
      </c>
      <c r="B307" s="14">
        <v>28.04</v>
      </c>
      <c r="C307" s="17"/>
    </row>
    <row r="308" spans="1:3" ht="12.75" hidden="1" outlineLevel="2">
      <c r="A308" s="13" t="s">
        <v>704</v>
      </c>
      <c r="B308" s="14">
        <v>58.79</v>
      </c>
      <c r="C308" s="17"/>
    </row>
    <row r="309" spans="1:3" ht="12.75" hidden="1" outlineLevel="2">
      <c r="A309" s="13" t="s">
        <v>704</v>
      </c>
      <c r="B309" s="14">
        <v>34.08</v>
      </c>
      <c r="C309" s="17"/>
    </row>
    <row r="310" spans="1:3" ht="12.75" hidden="1" outlineLevel="2">
      <c r="A310" s="13" t="s">
        <v>704</v>
      </c>
      <c r="B310" s="14">
        <v>127.44</v>
      </c>
      <c r="C310" s="17"/>
    </row>
    <row r="311" spans="1:3" ht="12.75" hidden="1" outlineLevel="2">
      <c r="A311" s="13" t="s">
        <v>704</v>
      </c>
      <c r="B311" s="14">
        <v>85.48</v>
      </c>
      <c r="C311" s="17"/>
    </row>
    <row r="312" spans="1:3" ht="12.75" hidden="1" outlineLevel="2">
      <c r="A312" s="13" t="s">
        <v>704</v>
      </c>
      <c r="B312" s="14">
        <v>25.07</v>
      </c>
      <c r="C312" s="17"/>
    </row>
    <row r="313" spans="1:3" ht="12.75" hidden="1" outlineLevel="2">
      <c r="A313" s="13" t="s">
        <v>704</v>
      </c>
      <c r="B313" s="14">
        <v>15.38</v>
      </c>
      <c r="C313" s="17"/>
    </row>
    <row r="314" spans="1:3" ht="12.75" hidden="1" outlineLevel="2">
      <c r="A314" s="13" t="s">
        <v>704</v>
      </c>
      <c r="B314" s="14">
        <v>12.59</v>
      </c>
      <c r="C314" s="17"/>
    </row>
    <row r="315" spans="1:3" ht="12.75" hidden="1" outlineLevel="2">
      <c r="A315" s="13" t="s">
        <v>704</v>
      </c>
      <c r="B315" s="14">
        <v>12.37</v>
      </c>
      <c r="C315" s="17"/>
    </row>
    <row r="316" spans="1:3" ht="12.75" outlineLevel="1" collapsed="1">
      <c r="A316" s="19" t="s">
        <v>707</v>
      </c>
      <c r="B316" s="14">
        <f>SUBTOTAL(9,B293:B315)</f>
        <v>829.4300000000001</v>
      </c>
      <c r="C316" s="17">
        <f>SUBTOTAL(9,C293:C315)</f>
        <v>0</v>
      </c>
    </row>
    <row r="317" spans="1:3" ht="25.5" hidden="1" outlineLevel="2">
      <c r="A317" s="13" t="s">
        <v>685</v>
      </c>
      <c r="B317" s="14">
        <v>765.99</v>
      </c>
      <c r="C317" s="17"/>
    </row>
    <row r="318" spans="1:3" ht="25.5" outlineLevel="1" collapsed="1">
      <c r="A318" s="19" t="s">
        <v>686</v>
      </c>
      <c r="B318" s="14">
        <f>SUBTOTAL(9,B317:B317)</f>
        <v>765.99</v>
      </c>
      <c r="C318" s="17">
        <f>SUBTOTAL(9,C317:C317)</f>
        <v>0</v>
      </c>
    </row>
    <row r="319" spans="1:3" ht="12.75" hidden="1" outlineLevel="2">
      <c r="A319" s="13" t="s">
        <v>620</v>
      </c>
      <c r="B319" s="14"/>
      <c r="C319" s="14">
        <v>3.66</v>
      </c>
    </row>
    <row r="320" spans="1:3" ht="12.75" hidden="1" outlineLevel="2">
      <c r="A320" s="13" t="s">
        <v>620</v>
      </c>
      <c r="B320" s="14"/>
      <c r="C320" s="14">
        <v>45.08</v>
      </c>
    </row>
    <row r="321" spans="1:3" ht="12.75" hidden="1" outlineLevel="2">
      <c r="A321" s="13" t="s">
        <v>620</v>
      </c>
      <c r="B321" s="14"/>
      <c r="C321" s="14">
        <v>1.44</v>
      </c>
    </row>
    <row r="322" spans="1:3" ht="12.75" hidden="1" outlineLevel="2">
      <c r="A322" s="13" t="s">
        <v>620</v>
      </c>
      <c r="B322" s="14"/>
      <c r="C322" s="14">
        <v>45.22</v>
      </c>
    </row>
    <row r="323" spans="1:3" ht="12.75" hidden="1" outlineLevel="2">
      <c r="A323" s="13" t="s">
        <v>620</v>
      </c>
      <c r="B323" s="14"/>
      <c r="C323" s="14"/>
    </row>
    <row r="324" spans="1:3" ht="12.75" hidden="1" outlineLevel="2">
      <c r="A324" s="13" t="s">
        <v>620</v>
      </c>
      <c r="B324" s="14"/>
      <c r="C324" s="14">
        <v>94.49</v>
      </c>
    </row>
    <row r="325" spans="1:3" ht="12.75" hidden="1" outlineLevel="2">
      <c r="A325" s="13" t="s">
        <v>620</v>
      </c>
      <c r="B325" s="14"/>
      <c r="C325" s="14">
        <v>63.01</v>
      </c>
    </row>
    <row r="326" spans="1:3" ht="12.75" hidden="1" outlineLevel="2">
      <c r="A326" s="13" t="s">
        <v>620</v>
      </c>
      <c r="B326" s="14"/>
      <c r="C326" s="14">
        <v>35.687</v>
      </c>
    </row>
    <row r="327" spans="1:3" ht="12.75" hidden="1" outlineLevel="2">
      <c r="A327" s="13" t="s">
        <v>620</v>
      </c>
      <c r="B327" s="14"/>
      <c r="C327" s="14">
        <v>86.717</v>
      </c>
    </row>
    <row r="328" spans="1:3" ht="12.75" hidden="1" outlineLevel="2">
      <c r="A328" s="13" t="s">
        <v>620</v>
      </c>
      <c r="B328" s="14"/>
      <c r="C328" s="14">
        <v>39.92</v>
      </c>
    </row>
    <row r="329" spans="1:3" ht="12.75" hidden="1" outlineLevel="2">
      <c r="A329" s="13" t="s">
        <v>620</v>
      </c>
      <c r="B329" s="14"/>
      <c r="C329" s="14">
        <v>46</v>
      </c>
    </row>
    <row r="330" spans="1:3" ht="12.75" hidden="1" outlineLevel="2">
      <c r="A330" s="13" t="s">
        <v>620</v>
      </c>
      <c r="B330" s="14"/>
      <c r="C330" s="14"/>
    </row>
    <row r="331" spans="1:3" ht="12.75" hidden="1" outlineLevel="2">
      <c r="A331" s="13" t="s">
        <v>620</v>
      </c>
      <c r="B331" s="14">
        <v>52.42</v>
      </c>
      <c r="C331" s="14"/>
    </row>
    <row r="332" spans="1:3" ht="12.75" hidden="1" outlineLevel="2">
      <c r="A332" s="13" t="s">
        <v>620</v>
      </c>
      <c r="B332" s="14"/>
      <c r="C332" s="14">
        <v>2</v>
      </c>
    </row>
    <row r="333" spans="1:3" ht="12.75" hidden="1" outlineLevel="2">
      <c r="A333" s="13" t="s">
        <v>620</v>
      </c>
      <c r="B333" s="14">
        <v>16.45</v>
      </c>
      <c r="C333" s="14"/>
    </row>
    <row r="334" spans="1:3" ht="12.75" hidden="1" outlineLevel="2">
      <c r="A334" s="13" t="s">
        <v>620</v>
      </c>
      <c r="B334" s="14">
        <v>400</v>
      </c>
      <c r="C334" s="14">
        <v>20</v>
      </c>
    </row>
    <row r="335" spans="1:3" ht="12.75" outlineLevel="1" collapsed="1">
      <c r="A335" s="19" t="s">
        <v>676</v>
      </c>
      <c r="B335" s="14">
        <f>SUBTOTAL(9,B319:B334)</f>
        <v>468.87</v>
      </c>
      <c r="C335" s="14">
        <f>SUBTOTAL(9,C319:C334)</f>
        <v>483.224</v>
      </c>
    </row>
    <row r="336" spans="1:3" ht="12.75">
      <c r="A336" s="19" t="s">
        <v>677</v>
      </c>
      <c r="B336" s="14">
        <f>SUBTOTAL(9,B2:B334)</f>
        <v>95009.75499999992</v>
      </c>
      <c r="C336" s="14">
        <f>SUBTOTAL(9,C2:C334)</f>
        <v>3676.4718999999996</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Fish and Wildlife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rgc</dc:creator>
  <cp:keywords/>
  <dc:description/>
  <cp:lastModifiedBy>Corace, Greg</cp:lastModifiedBy>
  <cp:lastPrinted>2007-10-16T13:35:25Z</cp:lastPrinted>
  <dcterms:created xsi:type="dcterms:W3CDTF">2003-12-11T16:01:11Z</dcterms:created>
  <dcterms:modified xsi:type="dcterms:W3CDTF">2017-05-02T20:24:21Z</dcterms:modified>
  <cp:category/>
  <cp:version/>
  <cp:contentType/>
  <cp:contentStatus/>
</cp:coreProperties>
</file>