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383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<sst xmlns="http://schemas.openxmlformats.org/spreadsheetml/2006/main" count="125" uniqueCount="119">
  <si>
    <t>c=Pocillopora</t>
  </si>
  <si>
    <t>rg=Porites - finger</t>
  </si>
  <si>
    <t>rb=Porites - lobe</t>
  </si>
  <si>
    <t>m=Montipora</t>
  </si>
  <si>
    <t xml:space="preserve">Notes and definitions for the Northwestern Hawaiian Islands (NWHI) photo-quadrat monitoring data table. </t>
  </si>
  <si>
    <t>Notes:</t>
  </si>
  <si>
    <t>If coral type or invertebrate type is not shown, this indicates it was not present in the transect and therefore the blank columns have been deleted to decrease size of spreadsheet</t>
  </si>
  <si>
    <t>Estimated diameters of corals are available for a few transects only</t>
  </si>
  <si>
    <t>(%) Percent bleached corals available for a few transects only</t>
  </si>
  <si>
    <t>Definitions:</t>
  </si>
  <si>
    <r>
      <t xml:space="preserve">site number </t>
    </r>
    <r>
      <rPr>
        <sz val="10"/>
        <rFont val="Arial"/>
        <family val="2"/>
      </rPr>
      <t>is 3-letter island or atoll code and assigned transect code (i.e. FFS P11)</t>
    </r>
  </si>
  <si>
    <r>
      <t>site name</t>
    </r>
    <r>
      <rPr>
        <sz val="10"/>
        <rFont val="Arial"/>
        <family val="2"/>
      </rPr>
      <t xml:space="preserve"> is place or cardinal point name of transect</t>
    </r>
  </si>
  <si>
    <r>
      <t xml:space="preserve">survey date </t>
    </r>
    <r>
      <rPr>
        <sz val="10"/>
        <rFont val="Arial"/>
        <family val="2"/>
      </rPr>
      <t>is date transect was surveyed</t>
    </r>
  </si>
  <si>
    <r>
      <t>location</t>
    </r>
    <r>
      <rPr>
        <sz val="10"/>
        <rFont val="Arial"/>
        <family val="2"/>
      </rPr>
      <t xml:space="preserve"> is GPS (global positioning system) coordinates of transect</t>
    </r>
  </si>
  <si>
    <r>
      <t xml:space="preserve">Coral types: 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</si>
  <si>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Acropora</t>
    </r>
  </si>
  <si>
    <r>
      <t>c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Pocillopora</t>
    </r>
  </si>
  <si>
    <r>
      <t>f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Fungia/Cycloseris/Diaseris</t>
    </r>
  </si>
  <si>
    <r>
      <t>l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Leptastrea/Cyphastrea</t>
    </r>
  </si>
  <si>
    <r>
      <t>m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Montipora</t>
    </r>
  </si>
  <si>
    <r>
      <t>o</t>
    </r>
    <r>
      <rPr>
        <sz val="10"/>
        <rFont val="Arial"/>
        <family val="2"/>
      </rPr>
      <t>=other stony corals (</t>
    </r>
    <r>
      <rPr>
        <i/>
        <sz val="10"/>
        <rFont val="Arial"/>
        <family val="2"/>
      </rPr>
      <t>Balanophyllia, Tubastraea, Cladopsammia, Culicia</t>
    </r>
    <r>
      <rPr>
        <sz val="10"/>
        <rFont val="Arial"/>
        <family val="2"/>
      </rPr>
      <t>)</t>
    </r>
  </si>
  <si>
    <r>
      <t>p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Psammocora/Coscinaraea</t>
    </r>
  </si>
  <si>
    <r>
      <t>r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Porites</t>
    </r>
  </si>
  <si>
    <r>
      <t>rg</t>
    </r>
    <r>
      <rPr>
        <sz val="10"/>
        <rFont val="Arial"/>
        <family val="0"/>
      </rPr>
      <t>=</t>
    </r>
    <r>
      <rPr>
        <sz val="10"/>
        <rFont val="Arial"/>
        <family val="2"/>
      </rPr>
      <t xml:space="preserve">fingercoral </t>
    </r>
    <r>
      <rPr>
        <i/>
        <sz val="10"/>
        <rFont val="Arial"/>
        <family val="2"/>
      </rPr>
      <t>Porites</t>
    </r>
  </si>
  <si>
    <r>
      <t>rb</t>
    </r>
    <r>
      <rPr>
        <sz val="10"/>
        <rFont val="Arial"/>
        <family val="0"/>
      </rPr>
      <t>=</t>
    </r>
    <r>
      <rPr>
        <sz val="10"/>
        <rFont val="Arial"/>
        <family val="2"/>
      </rPr>
      <t>lobe or massive</t>
    </r>
    <r>
      <rPr>
        <i/>
        <sz val="10"/>
        <rFont val="Arial"/>
        <family val="2"/>
      </rPr>
      <t xml:space="preserve"> Porites</t>
    </r>
  </si>
  <si>
    <r>
      <t>s</t>
    </r>
    <r>
      <rPr>
        <sz val="10"/>
        <rFont val="Arial"/>
        <family val="0"/>
      </rPr>
      <t>=</t>
    </r>
    <r>
      <rPr>
        <sz val="10"/>
        <rFont val="Arial"/>
        <family val="2"/>
      </rPr>
      <t>soft corals, zoantharian corals &amp; anemones</t>
    </r>
  </si>
  <si>
    <r>
      <t>v</t>
    </r>
    <r>
      <rPr>
        <sz val="10"/>
        <rFont val="Arial"/>
        <family val="0"/>
      </rPr>
      <t>=</t>
    </r>
    <r>
      <rPr>
        <i/>
        <sz val="10"/>
        <rFont val="Arial"/>
        <family val="2"/>
      </rPr>
      <t>Pavona/Leptoseris/Gardineroseris</t>
    </r>
  </si>
  <si>
    <t>Invertebrate types:</t>
  </si>
  <si>
    <r>
      <t>e</t>
    </r>
    <r>
      <rPr>
        <sz val="10"/>
        <rFont val="Arial"/>
        <family val="0"/>
      </rPr>
      <t>=echinoids (sea urchins)</t>
    </r>
  </si>
  <si>
    <r>
      <t>h</t>
    </r>
    <r>
      <rPr>
        <sz val="10"/>
        <rFont val="Arial"/>
        <family val="0"/>
      </rPr>
      <t>=holothuroids (sea cucumbers)</t>
    </r>
  </si>
  <si>
    <r>
      <t>y</t>
    </r>
    <r>
      <rPr>
        <sz val="10"/>
        <rFont val="Arial"/>
        <family val="0"/>
      </rPr>
      <t>=molluscs (pelecypods &amp; gastropods)</t>
    </r>
  </si>
  <si>
    <r>
      <t>z</t>
    </r>
    <r>
      <rPr>
        <sz val="10"/>
        <rFont val="Arial"/>
        <family val="0"/>
      </rPr>
      <t>=asteroids &amp; ophioroids (sea stars &amp; brittle stars)</t>
    </r>
  </si>
  <si>
    <r>
      <t>Photo-quadrat (m)</t>
    </r>
    <r>
      <rPr>
        <sz val="10"/>
        <rFont val="Arial"/>
        <family val="2"/>
      </rPr>
      <t xml:space="preserve"> is position of the photo-quadrat on transect line (meter interval). (i.e. photo-quadrat 0-1 is from meter 0 to meter 1 on transect line)</t>
    </r>
  </si>
  <si>
    <r>
      <t xml:space="preserve">Est. diameter (cm) </t>
    </r>
    <r>
      <rPr>
        <sz val="10"/>
        <rFont val="Arial"/>
        <family val="2"/>
      </rPr>
      <t>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diameter by visual estimate (by eye)</t>
    </r>
  </si>
  <si>
    <r>
      <t>Diameter (cm)</t>
    </r>
    <r>
      <rPr>
        <sz val="10"/>
        <rFont val="Arial"/>
        <family val="2"/>
      </rPr>
      <t xml:space="preserve"> is maximum diameter measured by scanning program, SigmaScan Pro 5.0</t>
    </r>
  </si>
  <si>
    <r>
      <t>% dead</t>
    </r>
    <r>
      <rPr>
        <sz val="10"/>
        <rFont val="Arial"/>
        <family val="2"/>
      </rPr>
      <t xml:space="preserve"> is proportion of the total individual coral colony that is dead</t>
    </r>
  </si>
  <si>
    <r>
      <t>Total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total area of each individual coral colony (including live and dead).  </t>
    </r>
  </si>
  <si>
    <r>
      <t>Live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area of each individual live coral colony </t>
    </r>
  </si>
  <si>
    <r>
      <t>Frequency</t>
    </r>
    <r>
      <rPr>
        <sz val="10"/>
        <rFont val="Arial"/>
        <family val="2"/>
      </rPr>
      <t xml:space="preserve"> is number of individual invertebrate type/m</t>
    </r>
    <r>
      <rPr>
        <vertAlign val="superscript"/>
        <sz val="10"/>
        <rFont val="Arial"/>
        <family val="2"/>
      </rPr>
      <t>2</t>
    </r>
  </si>
  <si>
    <r>
      <t>Quadrat sums</t>
    </r>
    <r>
      <rPr>
        <sz val="10"/>
        <rFont val="Arial"/>
        <family val="0"/>
      </rPr>
      <t xml:space="preserve"> is total number of invertebrate types in a photo-quadrat</t>
    </r>
  </si>
  <si>
    <t>Summary information</t>
  </si>
  <si>
    <r>
      <t xml:space="preserve">transect sums </t>
    </r>
    <r>
      <rPr>
        <sz val="10"/>
        <rFont val="Arial"/>
        <family val="2"/>
      </rPr>
      <t>is sum of data (i.e. diameter) for each coral type</t>
    </r>
  </si>
  <si>
    <r>
      <t>Total # corals/transect</t>
    </r>
    <r>
      <rPr>
        <sz val="10"/>
        <rFont val="Arial"/>
        <family val="2"/>
      </rPr>
      <t xml:space="preserve"> is sum of corals in transect</t>
    </r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</si>
  <si>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sum of live area in transect </t>
    </r>
  </si>
  <si>
    <t>site number: FFSP12</t>
  </si>
  <si>
    <t>site name: NE Tern</t>
  </si>
  <si>
    <t>survey date: 10-31-02</t>
  </si>
  <si>
    <t>Photo-quadrat position on</t>
  </si>
  <si>
    <t>transect line (meter interval)</t>
  </si>
  <si>
    <t>Northwestern Hawaiian Islands (NWHI) photo-quadrat monitoring data table</t>
  </si>
  <si>
    <t>total number</t>
  </si>
  <si>
    <t>of corals</t>
  </si>
  <si>
    <t>diameter(cm)</t>
  </si>
  <si>
    <r>
      <t>live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</si>
  <si>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transect sums</t>
  </si>
  <si>
    <t>size class sums (cm)</t>
  </si>
  <si>
    <t>0-5</t>
  </si>
  <si>
    <t xml:space="preserve">6-10 </t>
  </si>
  <si>
    <t>11-20</t>
  </si>
  <si>
    <t xml:space="preserve">21-40 </t>
  </si>
  <si>
    <t>41-80</t>
  </si>
  <si>
    <t xml:space="preserve">81-160 </t>
  </si>
  <si>
    <t xml:space="preserve">&gt; 160 </t>
  </si>
  <si>
    <t>Total # corals/transect</t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</si>
  <si>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</si>
  <si>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</si>
  <si>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Mean percent coral cover (%)</t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</si>
  <si>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</si>
  <si>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Total # photo-quadrat/transect: 32</t>
  </si>
  <si>
    <t>0-1</t>
  </si>
  <si>
    <t>2-3</t>
  </si>
  <si>
    <t>3-4</t>
  </si>
  <si>
    <t>4-5</t>
  </si>
  <si>
    <t>1-2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</si>
  <si>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</si>
  <si>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</si>
  <si>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</si>
  <si>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</si>
  <si>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</si>
  <si>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</si>
  <si>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</si>
  <si>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</si>
  <si>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</si>
  <si>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</si>
  <si>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</si>
  <si>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</si>
  <si>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</si>
  <si>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</si>
  <si>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</si>
  <si>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</si>
  <si>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</si>
  <si>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</si>
  <si>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</si>
  <si>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</si>
  <si>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</si>
  <si>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</si>
  <si>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</si>
  <si>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</si>
  <si>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</si>
  <si>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</si>
  <si>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</si>
  <si>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</si>
  <si>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</si>
  <si>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</si>
  <si>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35-36(end)</t>
  </si>
  <si>
    <t>Total # coral types/transect</t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</si>
  <si>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</si>
  <si>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Mean diameter/coral</t>
  </si>
  <si>
    <t>Scanned images are viewed and corals measured at 0.25 scale</t>
  </si>
  <si>
    <r>
      <t xml:space="preserve">size class sums (cm) </t>
    </r>
    <r>
      <rPr>
        <sz val="10"/>
        <rFont val="Arial"/>
        <family val="2"/>
      </rPr>
      <t>is sum of corals for different size classes for each coral type (0-5, 6-10, 11-20, 21-40, 41-80, 81-160, &gt;160).</t>
    </r>
  </si>
  <si>
    <r>
      <t>Total # photo-quadrats/transect</t>
    </r>
    <r>
      <rPr>
        <sz val="10"/>
        <rFont val="Arial"/>
        <family val="2"/>
      </rPr>
      <t xml:space="preserve"> is sum of photo-quadrats in transect for which data were collected</t>
    </r>
  </si>
  <si>
    <r>
      <t>Total # coral types/transect</t>
    </r>
    <r>
      <rPr>
        <sz val="10"/>
        <rFont val="Arial"/>
        <family val="2"/>
      </rPr>
      <t xml:space="preserve"> is sum of coral types in transect</t>
    </r>
  </si>
  <si>
    <r>
      <t>Total area/transect</t>
    </r>
    <r>
      <rPr>
        <sz val="10"/>
        <rFont val="Arial"/>
        <family val="2"/>
      </rPr>
      <t xml:space="preserve"> is the sum of the total quadrats multiplied by 10,000</t>
    </r>
  </si>
  <si>
    <r>
      <t xml:space="preserve">Mean percent cover coral (%) </t>
    </r>
    <r>
      <rPr>
        <sz val="10"/>
        <rFont val="Arial"/>
        <family val="2"/>
      </rPr>
      <t>is mean percent cover of live coral in transect or the ratio of the total live coral area to total quadrat area multiplied by 100</t>
    </r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</si>
  <si>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/transect </t>
    </r>
    <r>
      <rPr>
        <sz val="10"/>
        <rFont val="Arial"/>
        <family val="2"/>
      </rPr>
      <t xml:space="preserve">is total number of corals in transect divided by total number of photo-quadrats </t>
    </r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</si>
  <si>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the sum of the of coral types for all quadrats divided by the total number of quadrats</t>
    </r>
  </si>
  <si>
    <r>
      <t xml:space="preserve">Mean diameter/coral </t>
    </r>
    <r>
      <rPr>
        <sz val="10"/>
        <rFont val="Arial"/>
        <family val="2"/>
      </rPr>
      <t>is the sum of all diameters divided by the number of corals</t>
    </r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</si>
  <si>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total number of invertebrates in transect divided by total number of photo-quadrats </t>
    </r>
  </si>
  <si>
    <t>location: 23.87161N, 166.28189W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</si>
</sst>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0000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1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1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Alignment="1">
      <alignment/>
    </xf>
    <xf numFmtId="49" fontId="1" fillId="0" borderId="0" xfId="0" applyNumberFormat="1" applyFont="1" applyBorder="1" applyAlignment="1">
      <alignment horizontal="left"/>
    </xf>
    <xf numFmtId="1" fontId="0" fillId="0" borderId="1" xfId="0" applyNumberFormat="1" applyFont="1" applyAlignment="1">
      <alignment/>
    </xf>
    <xf numFmtId="0" fontId="0" fillId="0" borderId="1" xfId="0" applyFont="1" applyAlignment="1">
      <alignment horizontal="right"/>
    </xf>
    <xf numFmtId="0" fontId="1" fillId="0" borderId="1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7" xfId="0" applyNumberFormat="1" applyFont="1" applyFill="1" applyBorder="1" applyAlignment="1">
      <alignment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1" fontId="0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" fontId="0" fillId="0" borderId="21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1" fontId="0" fillId="0" borderId="28" xfId="0" applyNumberFormat="1" applyFont="1" applyBorder="1" applyAlignment="1">
      <alignment horizontal="right"/>
    </xf>
    <xf numFmtId="1" fontId="0" fillId="0" borderId="29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30" xfId="0" applyNumberFormat="1" applyFont="1" applyBorder="1" applyAlignment="1">
      <alignment horizontal="right"/>
    </xf>
    <xf numFmtId="1" fontId="0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37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37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0" fontId="1" fillId="0" borderId="37" xfId="0" applyFont="1" applyBorder="1" applyAlignment="1">
      <alignment/>
    </xf>
    <xf numFmtId="2" fontId="1" fillId="0" borderId="37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="75" zoomScaleNormal="75" workbookViewId="0" topLeftCell="A1">
      <selection activeCell="C86" sqref="C86"/>
    </sheetView>
  </sheetViews>
  <sheetFormatPr defaultColWidth="9.140625" defaultRowHeight="12.75"/>
  <cols>
    <col min="1" max="1" width="35.28125" style="35" customWidth="1"/>
    <col min="2" max="2" width="14.421875" style="9" customWidth="1"/>
    <col min="3" max="3" width="14.00390625" style="18" customWidth="1"/>
    <col min="4" max="4" width="15.57421875" style="18" customWidth="1"/>
    <col min="5" max="5" width="14.140625" style="18" customWidth="1"/>
    <col min="6" max="6" width="15.421875" style="18" customWidth="1"/>
    <col min="7" max="7" width="14.140625" style="18" customWidth="1"/>
    <col min="8" max="8" width="14.57421875" style="18" customWidth="1"/>
    <col min="9" max="9" width="13.8515625" style="18" customWidth="1"/>
    <col min="10" max="10" width="15.421875" style="18" customWidth="1"/>
    <col min="11" max="16384" width="9.140625" style="2" customWidth="1"/>
  </cols>
  <sheetData>
    <row r="1" spans="1:2" ht="12.75">
      <c r="A1" s="33" t="s">
        <v>49</v>
      </c>
      <c r="B1" s="13"/>
    </row>
    <row r="2" spans="1:10" s="4" customFormat="1" ht="12.75">
      <c r="A2" s="39" t="s">
        <v>44</v>
      </c>
      <c r="B2" s="16"/>
      <c r="C2" s="20"/>
      <c r="D2" s="19"/>
      <c r="E2" s="19"/>
      <c r="F2" s="19"/>
      <c r="G2" s="19"/>
      <c r="H2" s="19"/>
      <c r="I2" s="19"/>
      <c r="J2" s="19"/>
    </row>
    <row r="3" spans="1:10" s="4" customFormat="1" ht="12.75">
      <c r="A3" s="39" t="s">
        <v>45</v>
      </c>
      <c r="B3" s="16"/>
      <c r="C3" s="19"/>
      <c r="D3" s="19"/>
      <c r="E3" s="20"/>
      <c r="F3" s="20"/>
      <c r="G3" s="19"/>
      <c r="H3" s="19"/>
      <c r="I3" s="19"/>
      <c r="J3" s="19"/>
    </row>
    <row r="4" spans="1:10" s="4" customFormat="1" ht="12.75">
      <c r="A4" s="39" t="s">
        <v>46</v>
      </c>
      <c r="B4" s="13"/>
      <c r="C4" s="20"/>
      <c r="D4" s="20"/>
      <c r="E4" s="20"/>
      <c r="F4" s="20"/>
      <c r="G4" s="19"/>
      <c r="H4" s="19"/>
      <c r="I4" s="19"/>
      <c r="J4" s="19"/>
    </row>
    <row r="5" spans="1:10" s="4" customFormat="1" ht="12.75">
      <c r="A5" s="33" t="s">
        <v>118</v>
      </c>
      <c r="B5" s="13"/>
      <c r="C5" s="20"/>
      <c r="D5" s="20"/>
      <c r="E5" s="20"/>
      <c r="F5" s="20"/>
      <c r="G5" s="19"/>
      <c r="H5" s="19"/>
      <c r="I5" s="19"/>
      <c r="J5" s="19"/>
    </row>
    <row r="6" spans="1:10" s="1" customFormat="1" ht="12.75">
      <c r="A6" s="43" t="s">
        <v>47</v>
      </c>
      <c r="B6" s="44" t="s">
        <v>50</v>
      </c>
      <c r="C6" s="101" t="s">
        <v>0</v>
      </c>
      <c r="D6" s="101"/>
      <c r="E6" s="102" t="s">
        <v>1</v>
      </c>
      <c r="F6" s="103"/>
      <c r="G6" s="101" t="s">
        <v>2</v>
      </c>
      <c r="H6" s="101"/>
      <c r="I6" s="102" t="s">
        <v>3</v>
      </c>
      <c r="J6" s="103"/>
    </row>
    <row r="7" spans="1:10" s="7" customFormat="1" ht="15" thickBot="1">
      <c r="A7" s="85" t="s">
        <v>48</v>
      </c>
      <c r="B7" s="45" t="s">
        <v>51</v>
      </c>
      <c r="C7" s="46" t="s">
        <v>52</v>
      </c>
      <c r="D7" s="64" t="s">
        <v>53</v>
      </c>
      <c r="E7" s="62" t="s">
        <v>52</v>
      </c>
      <c r="F7" s="47" t="s">
        <v>53</v>
      </c>
      <c r="G7" s="46" t="s">
        <v>52</v>
      </c>
      <c r="H7" s="64" t="s">
        <v>53</v>
      </c>
      <c r="I7" s="62" t="s">
        <v>52</v>
      </c>
      <c r="J7" s="47" t="s">
        <v>53</v>
      </c>
    </row>
    <row r="8" spans="1:10" s="16" customFormat="1" ht="13.5" thickBot="1">
      <c r="A8" s="86" t="s">
        <v>69</v>
      </c>
      <c r="B8" s="75">
        <v>0</v>
      </c>
      <c r="C8" s="72"/>
      <c r="D8" s="79"/>
      <c r="E8" s="82"/>
      <c r="F8" s="69"/>
      <c r="G8" s="72"/>
      <c r="H8" s="79"/>
      <c r="I8" s="82"/>
      <c r="J8" s="69"/>
    </row>
    <row r="9" spans="1:10" s="16" customFormat="1" ht="12.75">
      <c r="A9" s="87" t="s">
        <v>73</v>
      </c>
      <c r="B9" s="76">
        <v>3</v>
      </c>
      <c r="C9" s="73">
        <v>4.518908928</v>
      </c>
      <c r="D9" s="80">
        <v>11.68215159</v>
      </c>
      <c r="E9" s="83">
        <v>2.264858572</v>
      </c>
      <c r="F9" s="71">
        <v>3.06601467</v>
      </c>
      <c r="G9" s="73"/>
      <c r="H9" s="80"/>
      <c r="I9" s="83"/>
      <c r="J9" s="71"/>
    </row>
    <row r="10" spans="1:10" s="16" customFormat="1" ht="13.5" thickBot="1">
      <c r="A10" s="88"/>
      <c r="B10" s="77"/>
      <c r="C10" s="74"/>
      <c r="D10" s="81"/>
      <c r="E10" s="84">
        <v>2.828427125</v>
      </c>
      <c r="F10" s="70">
        <v>4.806845966</v>
      </c>
      <c r="G10" s="74"/>
      <c r="H10" s="81"/>
      <c r="I10" s="84"/>
      <c r="J10" s="70"/>
    </row>
    <row r="11" spans="1:10" s="16" customFormat="1" ht="12.75">
      <c r="A11" s="87" t="s">
        <v>70</v>
      </c>
      <c r="B11" s="76">
        <v>2</v>
      </c>
      <c r="C11" s="73"/>
      <c r="D11" s="80"/>
      <c r="E11" s="83"/>
      <c r="F11" s="71"/>
      <c r="G11" s="73">
        <v>2.356965772</v>
      </c>
      <c r="H11" s="80">
        <v>2.213434923</v>
      </c>
      <c r="I11" s="83"/>
      <c r="J11" s="71"/>
    </row>
    <row r="12" spans="1:10" s="16" customFormat="1" ht="13.5" thickBot="1">
      <c r="A12" s="88"/>
      <c r="B12" s="77"/>
      <c r="C12" s="74"/>
      <c r="D12" s="81"/>
      <c r="E12" s="84"/>
      <c r="F12" s="70"/>
      <c r="G12" s="74">
        <v>2.900015215</v>
      </c>
      <c r="H12" s="81">
        <v>4.991078748</v>
      </c>
      <c r="I12" s="84"/>
      <c r="J12" s="70"/>
    </row>
    <row r="13" spans="1:10" s="16" customFormat="1" ht="12.75">
      <c r="A13" s="87" t="s">
        <v>71</v>
      </c>
      <c r="B13" s="76">
        <v>4</v>
      </c>
      <c r="C13" s="73"/>
      <c r="D13" s="80"/>
      <c r="E13" s="83"/>
      <c r="F13" s="71"/>
      <c r="G13" s="73">
        <v>3.487587319</v>
      </c>
      <c r="H13" s="80">
        <v>7.005102041</v>
      </c>
      <c r="I13" s="83"/>
      <c r="J13" s="71"/>
    </row>
    <row r="14" spans="1:10" s="16" customFormat="1" ht="12.75">
      <c r="A14" s="48"/>
      <c r="B14" s="78"/>
      <c r="C14" s="24"/>
      <c r="D14" s="21"/>
      <c r="E14" s="22"/>
      <c r="F14" s="23"/>
      <c r="G14" s="24">
        <v>2.813959372</v>
      </c>
      <c r="H14" s="21">
        <v>3.933673469</v>
      </c>
      <c r="I14" s="22"/>
      <c r="J14" s="23"/>
    </row>
    <row r="15" spans="1:10" s="16" customFormat="1" ht="12.75">
      <c r="A15" s="48"/>
      <c r="B15" s="78"/>
      <c r="C15" s="24"/>
      <c r="D15" s="21"/>
      <c r="E15" s="22"/>
      <c r="F15" s="23"/>
      <c r="G15" s="24">
        <v>3.194382825</v>
      </c>
      <c r="H15" s="21">
        <v>6.137755102</v>
      </c>
      <c r="I15" s="22"/>
      <c r="J15" s="23"/>
    </row>
    <row r="16" spans="1:10" s="16" customFormat="1" ht="13.5" thickBot="1">
      <c r="A16" s="88"/>
      <c r="B16" s="77"/>
      <c r="C16" s="74"/>
      <c r="D16" s="81"/>
      <c r="E16" s="84"/>
      <c r="F16" s="70"/>
      <c r="G16" s="74">
        <v>2.941608612</v>
      </c>
      <c r="H16" s="81">
        <v>3.841836735</v>
      </c>
      <c r="I16" s="84"/>
      <c r="J16" s="70"/>
    </row>
    <row r="17" spans="1:10" s="16" customFormat="1" ht="13.5" thickBot="1">
      <c r="A17" s="86" t="s">
        <v>72</v>
      </c>
      <c r="B17" s="75">
        <v>1</v>
      </c>
      <c r="C17" s="72"/>
      <c r="D17" s="79"/>
      <c r="E17" s="82"/>
      <c r="F17" s="69"/>
      <c r="G17" s="72">
        <v>4.202186157</v>
      </c>
      <c r="H17" s="79">
        <v>11.0115109</v>
      </c>
      <c r="I17" s="82"/>
      <c r="J17" s="69"/>
    </row>
    <row r="18" spans="1:10" s="16" customFormat="1" ht="13.5" thickBot="1">
      <c r="A18" s="86" t="s">
        <v>74</v>
      </c>
      <c r="B18" s="75">
        <v>1</v>
      </c>
      <c r="C18" s="72"/>
      <c r="D18" s="79"/>
      <c r="E18" s="82"/>
      <c r="F18" s="69"/>
      <c r="G18" s="72">
        <v>3.259785937</v>
      </c>
      <c r="H18" s="79">
        <v>3.999369796</v>
      </c>
      <c r="I18" s="82"/>
      <c r="J18" s="69"/>
    </row>
    <row r="19" spans="1:10" s="16" customFormat="1" ht="13.5" thickBot="1">
      <c r="A19" s="86" t="s">
        <v>75</v>
      </c>
      <c r="B19" s="75">
        <v>2</v>
      </c>
      <c r="C19" s="72">
        <v>6.467616668</v>
      </c>
      <c r="D19" s="79">
        <v>23.88637506</v>
      </c>
      <c r="E19" s="82"/>
      <c r="F19" s="69"/>
      <c r="G19" s="72">
        <v>2.439823779</v>
      </c>
      <c r="H19" s="79">
        <v>1.925590749</v>
      </c>
      <c r="I19" s="82"/>
      <c r="J19" s="69"/>
    </row>
    <row r="20" spans="1:10" s="16" customFormat="1" ht="13.5" thickBot="1">
      <c r="A20" s="86" t="s">
        <v>76</v>
      </c>
      <c r="B20" s="75">
        <v>1</v>
      </c>
      <c r="C20" s="72"/>
      <c r="D20" s="79"/>
      <c r="E20" s="82"/>
      <c r="F20" s="69"/>
      <c r="G20" s="72">
        <v>3.117900222</v>
      </c>
      <c r="H20" s="79">
        <v>4.525682889</v>
      </c>
      <c r="I20" s="82"/>
      <c r="J20" s="69"/>
    </row>
    <row r="21" spans="1:10" s="16" customFormat="1" ht="13.5" thickBot="1">
      <c r="A21" s="86" t="s">
        <v>77</v>
      </c>
      <c r="B21" s="75">
        <v>0</v>
      </c>
      <c r="C21" s="72"/>
      <c r="D21" s="79"/>
      <c r="E21" s="82"/>
      <c r="F21" s="69"/>
      <c r="G21" s="72"/>
      <c r="H21" s="79"/>
      <c r="I21" s="82"/>
      <c r="J21" s="69"/>
    </row>
    <row r="22" spans="1:10" s="16" customFormat="1" ht="13.5" thickBot="1">
      <c r="A22" s="86" t="s">
        <v>78</v>
      </c>
      <c r="B22" s="75">
        <v>1</v>
      </c>
      <c r="C22" s="72">
        <v>2.64824029</v>
      </c>
      <c r="D22" s="79">
        <v>3.173881303</v>
      </c>
      <c r="E22" s="82"/>
      <c r="F22" s="69"/>
      <c r="G22" s="72"/>
      <c r="H22" s="79"/>
      <c r="I22" s="82"/>
      <c r="J22" s="69"/>
    </row>
    <row r="23" spans="1:10" s="16" customFormat="1" ht="13.5" thickBot="1">
      <c r="A23" s="86" t="s">
        <v>79</v>
      </c>
      <c r="B23" s="75">
        <v>0</v>
      </c>
      <c r="C23" s="72"/>
      <c r="D23" s="79"/>
      <c r="E23" s="82"/>
      <c r="F23" s="69"/>
      <c r="G23" s="72"/>
      <c r="H23" s="79"/>
      <c r="I23" s="82"/>
      <c r="J23" s="69"/>
    </row>
    <row r="24" spans="1:10" s="16" customFormat="1" ht="13.5" thickBot="1">
      <c r="A24" s="86" t="s">
        <v>80</v>
      </c>
      <c r="B24" s="75">
        <v>2</v>
      </c>
      <c r="C24" s="72">
        <v>11.58803408</v>
      </c>
      <c r="D24" s="79">
        <v>77.511714</v>
      </c>
      <c r="E24" s="82"/>
      <c r="F24" s="69"/>
      <c r="G24" s="72">
        <v>3.7856574</v>
      </c>
      <c r="H24" s="79">
        <v>6.911905563</v>
      </c>
      <c r="I24" s="82"/>
      <c r="J24" s="69"/>
    </row>
    <row r="25" spans="1:10" s="16" customFormat="1" ht="12.75">
      <c r="A25" s="87" t="s">
        <v>81</v>
      </c>
      <c r="B25" s="76">
        <v>2</v>
      </c>
      <c r="C25" s="73">
        <v>9.386005678</v>
      </c>
      <c r="D25" s="80">
        <v>51.23825372</v>
      </c>
      <c r="E25" s="83"/>
      <c r="F25" s="71"/>
      <c r="G25" s="73"/>
      <c r="H25" s="80"/>
      <c r="I25" s="83"/>
      <c r="J25" s="71"/>
    </row>
    <row r="26" spans="1:10" s="16" customFormat="1" ht="13.5" thickBot="1">
      <c r="A26" s="88"/>
      <c r="B26" s="77"/>
      <c r="C26" s="74">
        <v>9.256312794</v>
      </c>
      <c r="D26" s="81">
        <v>44.07302271</v>
      </c>
      <c r="E26" s="84"/>
      <c r="F26" s="70"/>
      <c r="G26" s="74"/>
      <c r="H26" s="81"/>
      <c r="I26" s="84"/>
      <c r="J26" s="70"/>
    </row>
    <row r="27" spans="1:10" s="16" customFormat="1" ht="12.75">
      <c r="A27" s="87" t="s">
        <v>82</v>
      </c>
      <c r="B27" s="76">
        <v>4</v>
      </c>
      <c r="C27" s="73">
        <v>8.615803492</v>
      </c>
      <c r="D27" s="80">
        <v>38.27472865</v>
      </c>
      <c r="E27" s="83"/>
      <c r="F27" s="71"/>
      <c r="G27" s="73"/>
      <c r="H27" s="80"/>
      <c r="I27" s="83"/>
      <c r="J27" s="71"/>
    </row>
    <row r="28" spans="1:10" s="16" customFormat="1" ht="12.75">
      <c r="A28" s="48"/>
      <c r="B28" s="78"/>
      <c r="C28" s="24">
        <v>7.262358278</v>
      </c>
      <c r="D28" s="21">
        <v>30.4523635</v>
      </c>
      <c r="E28" s="22"/>
      <c r="F28" s="23"/>
      <c r="G28" s="24"/>
      <c r="H28" s="21"/>
      <c r="I28" s="22"/>
      <c r="J28" s="23"/>
    </row>
    <row r="29" spans="1:10" s="16" customFormat="1" ht="12.75">
      <c r="A29" s="48"/>
      <c r="B29" s="78"/>
      <c r="C29" s="24">
        <v>4.141094964</v>
      </c>
      <c r="D29" s="21">
        <v>10.0593535</v>
      </c>
      <c r="E29" s="22"/>
      <c r="F29" s="23"/>
      <c r="G29" s="24"/>
      <c r="H29" s="21"/>
      <c r="I29" s="22"/>
      <c r="J29" s="23"/>
    </row>
    <row r="30" spans="1:10" s="16" customFormat="1" ht="13.5" thickBot="1">
      <c r="A30" s="88"/>
      <c r="B30" s="77"/>
      <c r="C30" s="74">
        <v>4.296909378</v>
      </c>
      <c r="D30" s="81">
        <v>11.49707962</v>
      </c>
      <c r="E30" s="84"/>
      <c r="F30" s="70"/>
      <c r="G30" s="74"/>
      <c r="H30" s="81"/>
      <c r="I30" s="84"/>
      <c r="J30" s="70"/>
    </row>
    <row r="31" spans="1:10" s="16" customFormat="1" ht="13.5" thickBot="1">
      <c r="A31" s="86" t="s">
        <v>83</v>
      </c>
      <c r="B31" s="75">
        <v>0</v>
      </c>
      <c r="C31" s="72"/>
      <c r="D31" s="79"/>
      <c r="E31" s="82"/>
      <c r="F31" s="69"/>
      <c r="G31" s="72"/>
      <c r="H31" s="79"/>
      <c r="I31" s="82"/>
      <c r="J31" s="69"/>
    </row>
    <row r="32" spans="1:10" s="16" customFormat="1" ht="13.5" thickBot="1">
      <c r="A32" s="86" t="s">
        <v>84</v>
      </c>
      <c r="B32" s="75">
        <v>2</v>
      </c>
      <c r="C32" s="72">
        <v>30.77438507</v>
      </c>
      <c r="D32" s="79">
        <v>245.742689</v>
      </c>
      <c r="E32" s="82"/>
      <c r="F32" s="69"/>
      <c r="G32" s="72">
        <v>5.521576304</v>
      </c>
      <c r="H32" s="79">
        <v>12.6153622</v>
      </c>
      <c r="I32" s="82"/>
      <c r="J32" s="69"/>
    </row>
    <row r="33" spans="1:10" s="16" customFormat="1" ht="13.5" thickBot="1">
      <c r="A33" s="86" t="s">
        <v>85</v>
      </c>
      <c r="B33" s="75">
        <v>0</v>
      </c>
      <c r="C33" s="72"/>
      <c r="D33" s="79"/>
      <c r="E33" s="82"/>
      <c r="F33" s="69"/>
      <c r="G33" s="72"/>
      <c r="H33" s="79"/>
      <c r="I33" s="82"/>
      <c r="J33" s="69"/>
    </row>
    <row r="34" spans="1:10" s="16" customFormat="1" ht="13.5" thickBot="1">
      <c r="A34" s="86" t="s">
        <v>86</v>
      </c>
      <c r="B34" s="75"/>
      <c r="C34" s="72"/>
      <c r="D34" s="79"/>
      <c r="E34" s="82"/>
      <c r="F34" s="69"/>
      <c r="G34" s="72"/>
      <c r="H34" s="79"/>
      <c r="I34" s="82"/>
      <c r="J34" s="69"/>
    </row>
    <row r="35" spans="1:10" s="16" customFormat="1" ht="13.5" thickBot="1">
      <c r="A35" s="86" t="s">
        <v>87</v>
      </c>
      <c r="B35" s="75"/>
      <c r="C35" s="72"/>
      <c r="D35" s="79"/>
      <c r="E35" s="82"/>
      <c r="F35" s="69"/>
      <c r="G35" s="72"/>
      <c r="H35" s="79"/>
      <c r="I35" s="82"/>
      <c r="J35" s="69"/>
    </row>
    <row r="36" spans="1:10" s="16" customFormat="1" ht="13.5" thickBot="1">
      <c r="A36" s="86" t="s">
        <v>88</v>
      </c>
      <c r="B36" s="75"/>
      <c r="C36" s="72"/>
      <c r="D36" s="79"/>
      <c r="E36" s="82"/>
      <c r="F36" s="69"/>
      <c r="G36" s="72"/>
      <c r="H36" s="79"/>
      <c r="I36" s="82"/>
      <c r="J36" s="69"/>
    </row>
    <row r="37" spans="1:10" s="16" customFormat="1" ht="13.5" thickBot="1">
      <c r="A37" s="86" t="s">
        <v>89</v>
      </c>
      <c r="B37" s="75">
        <v>0</v>
      </c>
      <c r="C37" s="72"/>
      <c r="D37" s="79"/>
      <c r="E37" s="82"/>
      <c r="F37" s="69"/>
      <c r="G37" s="72"/>
      <c r="H37" s="79"/>
      <c r="I37" s="82"/>
      <c r="J37" s="69"/>
    </row>
    <row r="38" spans="1:10" s="16" customFormat="1" ht="13.5" thickBot="1">
      <c r="A38" s="86" t="s">
        <v>90</v>
      </c>
      <c r="B38" s="75">
        <v>0</v>
      </c>
      <c r="C38" s="72"/>
      <c r="D38" s="79"/>
      <c r="E38" s="82"/>
      <c r="F38" s="69"/>
      <c r="G38" s="72"/>
      <c r="H38" s="79"/>
      <c r="I38" s="82"/>
      <c r="J38" s="69"/>
    </row>
    <row r="39" spans="1:10" s="16" customFormat="1" ht="13.5" thickBot="1">
      <c r="A39" s="86" t="s">
        <v>91</v>
      </c>
      <c r="B39" s="75">
        <v>4</v>
      </c>
      <c r="C39" s="72">
        <v>8.343713647</v>
      </c>
      <c r="D39" s="79">
        <v>41.24105742</v>
      </c>
      <c r="E39" s="82"/>
      <c r="F39" s="69"/>
      <c r="G39" s="72">
        <v>2.710229886</v>
      </c>
      <c r="H39" s="79">
        <v>3.279901042</v>
      </c>
      <c r="I39" s="82"/>
      <c r="J39" s="69"/>
    </row>
    <row r="40" spans="1:10" s="16" customFormat="1" ht="12.75">
      <c r="A40" s="87"/>
      <c r="B40" s="76"/>
      <c r="C40" s="73"/>
      <c r="D40" s="80"/>
      <c r="E40" s="83"/>
      <c r="F40" s="71"/>
      <c r="G40" s="73">
        <v>3.194036552</v>
      </c>
      <c r="H40" s="80">
        <v>5.33047681</v>
      </c>
      <c r="I40" s="83"/>
      <c r="J40" s="71"/>
    </row>
    <row r="41" spans="1:10" s="16" customFormat="1" ht="13.5" thickBot="1">
      <c r="A41" s="88"/>
      <c r="B41" s="77"/>
      <c r="C41" s="74"/>
      <c r="D41" s="81"/>
      <c r="E41" s="84"/>
      <c r="F41" s="70"/>
      <c r="G41" s="74">
        <v>2.695130995</v>
      </c>
      <c r="H41" s="81">
        <v>3.657370213</v>
      </c>
      <c r="I41" s="84"/>
      <c r="J41" s="70"/>
    </row>
    <row r="42" spans="1:10" s="16" customFormat="1" ht="13.5" thickBot="1">
      <c r="A42" s="86" t="s">
        <v>92</v>
      </c>
      <c r="B42" s="75">
        <v>0</v>
      </c>
      <c r="C42" s="72"/>
      <c r="D42" s="79"/>
      <c r="E42" s="82"/>
      <c r="F42" s="69"/>
      <c r="G42" s="72"/>
      <c r="H42" s="79"/>
      <c r="I42" s="82"/>
      <c r="J42" s="69"/>
    </row>
    <row r="43" spans="1:10" s="16" customFormat="1" ht="13.5" thickBot="1">
      <c r="A43" s="86" t="s">
        <v>93</v>
      </c>
      <c r="B43" s="75">
        <v>6</v>
      </c>
      <c r="C43" s="72">
        <v>4.774208297</v>
      </c>
      <c r="D43" s="79">
        <v>12.34463923</v>
      </c>
      <c r="E43" s="82"/>
      <c r="F43" s="69"/>
      <c r="G43" s="72">
        <v>2.949814658</v>
      </c>
      <c r="H43" s="79">
        <v>4.259261487</v>
      </c>
      <c r="I43" s="82"/>
      <c r="J43" s="69"/>
    </row>
    <row r="44" spans="1:10" s="16" customFormat="1" ht="12.75">
      <c r="A44" s="87"/>
      <c r="B44" s="76"/>
      <c r="C44" s="73"/>
      <c r="D44" s="80"/>
      <c r="E44" s="83"/>
      <c r="F44" s="71"/>
      <c r="G44" s="73">
        <v>4.244860636</v>
      </c>
      <c r="H44" s="80">
        <v>10.0345313</v>
      </c>
      <c r="I44" s="83"/>
      <c r="J44" s="71"/>
    </row>
    <row r="45" spans="1:10" s="16" customFormat="1" ht="12.75">
      <c r="A45" s="48"/>
      <c r="B45" s="78"/>
      <c r="C45" s="24"/>
      <c r="D45" s="21"/>
      <c r="E45" s="22"/>
      <c r="F45" s="23"/>
      <c r="G45" s="24">
        <v>2.306092139</v>
      </c>
      <c r="H45" s="21">
        <v>3.017578477</v>
      </c>
      <c r="I45" s="22"/>
      <c r="J45" s="23"/>
    </row>
    <row r="46" spans="1:10" s="16" customFormat="1" ht="12.75">
      <c r="A46" s="48"/>
      <c r="B46" s="78"/>
      <c r="C46" s="24"/>
      <c r="D46" s="21"/>
      <c r="E46" s="22"/>
      <c r="F46" s="23"/>
      <c r="G46" s="24">
        <v>2.632550812</v>
      </c>
      <c r="H46" s="21">
        <v>3.219712921</v>
      </c>
      <c r="I46" s="22"/>
      <c r="J46" s="23"/>
    </row>
    <row r="47" spans="1:10" s="16" customFormat="1" ht="13.5" thickBot="1">
      <c r="A47" s="88"/>
      <c r="B47" s="77"/>
      <c r="C47" s="74"/>
      <c r="D47" s="81"/>
      <c r="E47" s="84"/>
      <c r="F47" s="70"/>
      <c r="G47" s="74">
        <v>3.774343061</v>
      </c>
      <c r="H47" s="81">
        <v>4.278512387</v>
      </c>
      <c r="I47" s="84"/>
      <c r="J47" s="70"/>
    </row>
    <row r="48" spans="1:10" s="16" customFormat="1" ht="12.75">
      <c r="A48" s="87" t="s">
        <v>94</v>
      </c>
      <c r="B48" s="76">
        <v>5</v>
      </c>
      <c r="C48" s="73">
        <v>3.976962225</v>
      </c>
      <c r="D48" s="80">
        <v>8.169327887</v>
      </c>
      <c r="E48" s="83"/>
      <c r="F48" s="71"/>
      <c r="G48" s="73">
        <v>3.338429932</v>
      </c>
      <c r="H48" s="80">
        <v>5.045008131</v>
      </c>
      <c r="I48" s="83"/>
      <c r="J48" s="71"/>
    </row>
    <row r="49" spans="1:10" s="16" customFormat="1" ht="12.75">
      <c r="A49" s="48"/>
      <c r="B49" s="78"/>
      <c r="C49" s="24"/>
      <c r="D49" s="21"/>
      <c r="E49" s="22"/>
      <c r="F49" s="23"/>
      <c r="G49" s="24">
        <v>4.360304346</v>
      </c>
      <c r="H49" s="21">
        <v>6.858137957</v>
      </c>
      <c r="I49" s="22"/>
      <c r="J49" s="23"/>
    </row>
    <row r="50" spans="1:10" s="16" customFormat="1" ht="12.75">
      <c r="A50" s="48"/>
      <c r="B50" s="78"/>
      <c r="C50" s="24"/>
      <c r="D50" s="21"/>
      <c r="E50" s="22"/>
      <c r="F50" s="23"/>
      <c r="G50" s="24">
        <v>2.462570492</v>
      </c>
      <c r="H50" s="21">
        <v>2.443115613</v>
      </c>
      <c r="I50" s="22"/>
      <c r="J50" s="23"/>
    </row>
    <row r="51" spans="1:10" s="16" customFormat="1" ht="13.5" thickBot="1">
      <c r="A51" s="88"/>
      <c r="B51" s="77"/>
      <c r="C51" s="74"/>
      <c r="D51" s="81"/>
      <c r="E51" s="84"/>
      <c r="F51" s="70"/>
      <c r="G51" s="74">
        <v>2.577405839</v>
      </c>
      <c r="H51" s="81">
        <v>4.19478341</v>
      </c>
      <c r="I51" s="84"/>
      <c r="J51" s="70"/>
    </row>
    <row r="52" spans="1:10" s="16" customFormat="1" ht="13.5" thickBot="1">
      <c r="A52" s="86" t="s">
        <v>95</v>
      </c>
      <c r="B52" s="75">
        <v>2</v>
      </c>
      <c r="C52" s="72">
        <v>4.691991286</v>
      </c>
      <c r="D52" s="79">
        <v>12.57768344</v>
      </c>
      <c r="E52" s="82"/>
      <c r="F52" s="69"/>
      <c r="G52" s="72">
        <v>2.817519458</v>
      </c>
      <c r="H52" s="79">
        <v>4.833635968</v>
      </c>
      <c r="I52" s="82"/>
      <c r="J52" s="69"/>
    </row>
    <row r="53" spans="1:10" s="16" customFormat="1" ht="12.75">
      <c r="A53" s="87" t="s">
        <v>96</v>
      </c>
      <c r="B53" s="76">
        <v>2</v>
      </c>
      <c r="C53" s="73">
        <v>9.723438874</v>
      </c>
      <c r="D53" s="80">
        <v>55.67140268</v>
      </c>
      <c r="E53" s="83"/>
      <c r="F53" s="71"/>
      <c r="G53" s="73"/>
      <c r="H53" s="80"/>
      <c r="I53" s="83"/>
      <c r="J53" s="71"/>
    </row>
    <row r="54" spans="1:10" s="16" customFormat="1" ht="13.5" thickBot="1">
      <c r="A54" s="88"/>
      <c r="B54" s="77"/>
      <c r="C54" s="74">
        <v>5.062832355</v>
      </c>
      <c r="D54" s="81">
        <v>13.91391129</v>
      </c>
      <c r="E54" s="84"/>
      <c r="F54" s="70"/>
      <c r="G54" s="74"/>
      <c r="H54" s="81"/>
      <c r="I54" s="84"/>
      <c r="J54" s="70"/>
    </row>
    <row r="55" spans="1:10" s="16" customFormat="1" ht="13.5" thickBot="1">
      <c r="A55" s="86" t="s">
        <v>97</v>
      </c>
      <c r="B55" s="75">
        <v>2</v>
      </c>
      <c r="C55" s="72">
        <v>6.961078247</v>
      </c>
      <c r="D55" s="79">
        <v>27.46392286</v>
      </c>
      <c r="E55" s="82"/>
      <c r="F55" s="69"/>
      <c r="G55" s="72">
        <v>5.2834005</v>
      </c>
      <c r="H55" s="79">
        <v>10.76295865</v>
      </c>
      <c r="I55" s="82"/>
      <c r="J55" s="69"/>
    </row>
    <row r="56" spans="1:10" s="16" customFormat="1" ht="13.5" thickBot="1">
      <c r="A56" s="86" t="s">
        <v>98</v>
      </c>
      <c r="B56" s="75">
        <v>1</v>
      </c>
      <c r="C56" s="72">
        <v>22.34937524</v>
      </c>
      <c r="D56" s="79">
        <v>208.1791826</v>
      </c>
      <c r="E56" s="82"/>
      <c r="F56" s="69"/>
      <c r="G56" s="72"/>
      <c r="H56" s="79"/>
      <c r="I56" s="82"/>
      <c r="J56" s="69"/>
    </row>
    <row r="57" spans="1:10" s="16" customFormat="1" ht="12.75">
      <c r="A57" s="87" t="s">
        <v>99</v>
      </c>
      <c r="B57" s="76">
        <v>4</v>
      </c>
      <c r="C57" s="73">
        <v>4.103168799</v>
      </c>
      <c r="D57" s="80">
        <v>9.44756894</v>
      </c>
      <c r="E57" s="83"/>
      <c r="F57" s="71"/>
      <c r="G57" s="73">
        <v>7.434401072</v>
      </c>
      <c r="H57" s="80">
        <v>19.48022496</v>
      </c>
      <c r="I57" s="83">
        <v>10.65055515</v>
      </c>
      <c r="J57" s="71">
        <v>22.66418723</v>
      </c>
    </row>
    <row r="58" spans="1:10" s="16" customFormat="1" ht="13.5" thickBot="1">
      <c r="A58" s="88"/>
      <c r="B58" s="77"/>
      <c r="C58" s="74"/>
      <c r="D58" s="81"/>
      <c r="E58" s="84"/>
      <c r="F58" s="70"/>
      <c r="G58" s="74">
        <v>4.385290097</v>
      </c>
      <c r="H58" s="81">
        <v>9.520137881</v>
      </c>
      <c r="I58" s="84"/>
      <c r="J58" s="70"/>
    </row>
    <row r="59" spans="1:10" s="16" customFormat="1" ht="13.5" thickBot="1">
      <c r="A59" s="86" t="s">
        <v>100</v>
      </c>
      <c r="B59" s="75">
        <v>1</v>
      </c>
      <c r="C59" s="72">
        <v>22.03816198</v>
      </c>
      <c r="D59" s="79">
        <v>165.2916786</v>
      </c>
      <c r="E59" s="82"/>
      <c r="F59" s="69"/>
      <c r="G59" s="72"/>
      <c r="H59" s="79"/>
      <c r="I59" s="82"/>
      <c r="J59" s="69"/>
    </row>
    <row r="60" spans="1:10" s="16" customFormat="1" ht="13.5" thickBot="1">
      <c r="A60" s="86" t="s">
        <v>101</v>
      </c>
      <c r="B60" s="75"/>
      <c r="C60" s="72"/>
      <c r="D60" s="79"/>
      <c r="E60" s="82"/>
      <c r="F60" s="69"/>
      <c r="G60" s="72"/>
      <c r="H60" s="79"/>
      <c r="I60" s="82"/>
      <c r="J60" s="69"/>
    </row>
    <row r="61" spans="1:10" s="16" customFormat="1" ht="12.75">
      <c r="A61" s="87" t="s">
        <v>102</v>
      </c>
      <c r="B61" s="76">
        <v>8</v>
      </c>
      <c r="C61" s="73">
        <v>2.416488373</v>
      </c>
      <c r="D61" s="80">
        <v>3.313057583</v>
      </c>
      <c r="E61" s="83"/>
      <c r="F61" s="71"/>
      <c r="G61" s="73">
        <v>3.879783106</v>
      </c>
      <c r="H61" s="80">
        <v>6.784266018</v>
      </c>
      <c r="I61" s="83"/>
      <c r="J61" s="71"/>
    </row>
    <row r="62" spans="1:10" s="16" customFormat="1" ht="12.75">
      <c r="A62" s="48"/>
      <c r="B62" s="78"/>
      <c r="C62" s="24">
        <v>5.858911596</v>
      </c>
      <c r="D62" s="21">
        <v>14.27818329</v>
      </c>
      <c r="E62" s="22"/>
      <c r="F62" s="23"/>
      <c r="G62" s="24">
        <v>3.464569832</v>
      </c>
      <c r="H62" s="21">
        <v>4.02676399</v>
      </c>
      <c r="I62" s="22"/>
      <c r="J62" s="23"/>
    </row>
    <row r="63" spans="1:10" s="16" customFormat="1" ht="12.75">
      <c r="A63" s="48"/>
      <c r="B63" s="78"/>
      <c r="C63" s="24">
        <v>6.388351118</v>
      </c>
      <c r="D63" s="21">
        <v>14.5296026</v>
      </c>
      <c r="E63" s="22"/>
      <c r="F63" s="23"/>
      <c r="G63" s="24">
        <v>3.786688599</v>
      </c>
      <c r="H63" s="21">
        <v>6.204379562</v>
      </c>
      <c r="I63" s="22"/>
      <c r="J63" s="23"/>
    </row>
    <row r="64" spans="1:10" s="16" customFormat="1" ht="12.75">
      <c r="A64" s="48"/>
      <c r="B64" s="78"/>
      <c r="C64" s="24"/>
      <c r="D64" s="21"/>
      <c r="E64" s="22"/>
      <c r="F64" s="23"/>
      <c r="G64" s="24">
        <v>2.348404577</v>
      </c>
      <c r="H64" s="21">
        <v>2.802108678</v>
      </c>
      <c r="I64" s="22"/>
      <c r="J64" s="23"/>
    </row>
    <row r="65" spans="1:10" s="16" customFormat="1" ht="13.5" thickBot="1">
      <c r="A65" s="88"/>
      <c r="B65" s="77"/>
      <c r="C65" s="74"/>
      <c r="D65" s="81"/>
      <c r="E65" s="84"/>
      <c r="F65" s="70"/>
      <c r="G65" s="74">
        <v>2.597646948</v>
      </c>
      <c r="H65" s="81">
        <v>3.613138686</v>
      </c>
      <c r="I65" s="84"/>
      <c r="J65" s="70"/>
    </row>
    <row r="66" spans="1:10" s="16" customFormat="1" ht="13.5" thickBot="1">
      <c r="A66" s="86" t="s">
        <v>103</v>
      </c>
      <c r="B66" s="75">
        <v>0</v>
      </c>
      <c r="C66" s="72"/>
      <c r="D66" s="79"/>
      <c r="E66" s="82"/>
      <c r="F66" s="69"/>
      <c r="G66" s="72"/>
      <c r="H66" s="79"/>
      <c r="I66" s="82"/>
      <c r="J66" s="69"/>
    </row>
    <row r="67" spans="1:10" s="16" customFormat="1" ht="12.75">
      <c r="A67" s="87" t="s">
        <v>104</v>
      </c>
      <c r="B67" s="76">
        <v>2</v>
      </c>
      <c r="C67" s="73">
        <v>10.23136231</v>
      </c>
      <c r="D67" s="80">
        <v>46.901901</v>
      </c>
      <c r="E67" s="83"/>
      <c r="F67" s="71"/>
      <c r="G67" s="73"/>
      <c r="H67" s="80"/>
      <c r="I67" s="83"/>
      <c r="J67" s="71"/>
    </row>
    <row r="68" spans="1:10" s="16" customFormat="1" ht="13.5" thickBot="1">
      <c r="A68" s="88"/>
      <c r="B68" s="77"/>
      <c r="C68" s="74">
        <v>5.303723551</v>
      </c>
      <c r="D68" s="81">
        <v>14.71036585</v>
      </c>
      <c r="E68" s="84"/>
      <c r="F68" s="70"/>
      <c r="G68" s="74"/>
      <c r="H68" s="81"/>
      <c r="I68" s="84"/>
      <c r="J68" s="70"/>
    </row>
    <row r="69" spans="1:10" s="16" customFormat="1" ht="13.5" thickBot="1">
      <c r="A69" s="89"/>
      <c r="B69" s="68"/>
      <c r="C69" s="67"/>
      <c r="D69" s="67"/>
      <c r="E69" s="67"/>
      <c r="F69" s="67"/>
      <c r="G69" s="67"/>
      <c r="H69" s="67"/>
      <c r="I69" s="67"/>
      <c r="J69" s="67"/>
    </row>
    <row r="70" spans="1:10" s="13" customFormat="1" ht="12.75">
      <c r="A70" s="51" t="s">
        <v>54</v>
      </c>
      <c r="B70" s="92">
        <f>SUM(B8:B67)</f>
        <v>62</v>
      </c>
      <c r="C70" s="93">
        <f aca="true" t="shared" si="0" ref="C70:J70">SUM(C8:C67)</f>
        <v>215.87571396700002</v>
      </c>
      <c r="D70" s="94">
        <f t="shared" si="0"/>
        <v>1180.914732073</v>
      </c>
      <c r="E70" s="95">
        <f t="shared" si="0"/>
        <v>5.093285697000001</v>
      </c>
      <c r="F70" s="96">
        <f t="shared" si="0"/>
        <v>7.872860636</v>
      </c>
      <c r="G70" s="93">
        <f t="shared" si="0"/>
        <v>113.264922451</v>
      </c>
      <c r="H70" s="94">
        <f t="shared" si="0"/>
        <v>192.75830725600005</v>
      </c>
      <c r="I70" s="95">
        <f t="shared" si="0"/>
        <v>10.65055515</v>
      </c>
      <c r="J70" s="94">
        <f t="shared" si="0"/>
        <v>22.66418723</v>
      </c>
    </row>
    <row r="71" spans="1:10" s="16" customFormat="1" ht="12.75">
      <c r="A71" s="52" t="s">
        <v>55</v>
      </c>
      <c r="B71" s="59"/>
      <c r="C71" s="29"/>
      <c r="D71" s="30"/>
      <c r="E71" s="31"/>
      <c r="F71" s="32"/>
      <c r="G71" s="29"/>
      <c r="H71" s="30"/>
      <c r="I71" s="31"/>
      <c r="J71" s="30"/>
    </row>
    <row r="72" spans="1:10" s="16" customFormat="1" ht="12.75">
      <c r="A72" s="53" t="s">
        <v>56</v>
      </c>
      <c r="B72" s="58"/>
      <c r="C72" s="22">
        <v>9</v>
      </c>
      <c r="D72" s="23"/>
      <c r="E72" s="24">
        <v>2</v>
      </c>
      <c r="F72" s="21"/>
      <c r="G72" s="22">
        <v>30</v>
      </c>
      <c r="H72" s="23"/>
      <c r="I72" s="24">
        <v>0</v>
      </c>
      <c r="J72" s="23"/>
    </row>
    <row r="73" spans="1:10" s="16" customFormat="1" ht="12.75">
      <c r="A73" s="54" t="s">
        <v>57</v>
      </c>
      <c r="B73" s="58"/>
      <c r="C73" s="22">
        <v>12</v>
      </c>
      <c r="D73" s="23"/>
      <c r="E73" s="24">
        <v>0</v>
      </c>
      <c r="F73" s="21"/>
      <c r="G73" s="22">
        <v>3</v>
      </c>
      <c r="H73" s="23"/>
      <c r="I73" s="24">
        <v>0</v>
      </c>
      <c r="J73" s="23"/>
    </row>
    <row r="74" spans="1:10" s="16" customFormat="1" ht="12.75">
      <c r="A74" s="55" t="s">
        <v>58</v>
      </c>
      <c r="B74" s="57"/>
      <c r="C74" s="63">
        <v>2</v>
      </c>
      <c r="D74" s="23"/>
      <c r="E74" s="61">
        <v>0</v>
      </c>
      <c r="F74" s="65"/>
      <c r="G74" s="63">
        <v>0</v>
      </c>
      <c r="H74" s="23"/>
      <c r="I74" s="61">
        <v>1</v>
      </c>
      <c r="J74" s="23"/>
    </row>
    <row r="75" spans="1:10" s="16" customFormat="1" ht="12.75">
      <c r="A75" s="54" t="s">
        <v>59</v>
      </c>
      <c r="B75" s="57"/>
      <c r="C75" s="22">
        <v>3</v>
      </c>
      <c r="D75" s="23"/>
      <c r="E75" s="24">
        <v>0</v>
      </c>
      <c r="F75" s="21"/>
      <c r="G75" s="22">
        <v>0</v>
      </c>
      <c r="H75" s="23"/>
      <c r="I75" s="24">
        <v>0</v>
      </c>
      <c r="J75" s="66"/>
    </row>
    <row r="76" spans="1:10" s="16" customFormat="1" ht="12.75">
      <c r="A76" s="54" t="s">
        <v>60</v>
      </c>
      <c r="B76" s="57"/>
      <c r="C76" s="63">
        <v>0</v>
      </c>
      <c r="D76" s="23"/>
      <c r="E76" s="61">
        <v>0</v>
      </c>
      <c r="F76" s="21"/>
      <c r="G76" s="63">
        <v>0</v>
      </c>
      <c r="H76" s="23"/>
      <c r="I76" s="61">
        <v>0</v>
      </c>
      <c r="J76" s="23"/>
    </row>
    <row r="77" spans="1:10" s="16" customFormat="1" ht="12.75">
      <c r="A77" s="54" t="s">
        <v>61</v>
      </c>
      <c r="B77" s="57"/>
      <c r="C77" s="63">
        <v>0</v>
      </c>
      <c r="D77" s="23"/>
      <c r="E77" s="61">
        <v>0</v>
      </c>
      <c r="F77" s="21"/>
      <c r="G77" s="63">
        <v>0</v>
      </c>
      <c r="H77" s="23"/>
      <c r="I77" s="61">
        <v>0</v>
      </c>
      <c r="J77" s="23"/>
    </row>
    <row r="78" spans="1:10" s="16" customFormat="1" ht="13.5" thickBot="1">
      <c r="A78" s="56" t="s">
        <v>62</v>
      </c>
      <c r="B78" s="60"/>
      <c r="C78" s="25">
        <v>0</v>
      </c>
      <c r="D78" s="26"/>
      <c r="E78" s="27">
        <v>0</v>
      </c>
      <c r="F78" s="28"/>
      <c r="G78" s="25">
        <v>0</v>
      </c>
      <c r="H78" s="26"/>
      <c r="I78" s="27">
        <v>0</v>
      </c>
      <c r="J78" s="26"/>
    </row>
    <row r="79" spans="1:2" s="15" customFormat="1" ht="12.75">
      <c r="A79" s="49"/>
      <c r="B79" s="50"/>
    </row>
    <row r="80" spans="1:2" s="15" customFormat="1" ht="12.75">
      <c r="A80" s="90" t="s">
        <v>68</v>
      </c>
      <c r="B80" s="50"/>
    </row>
    <row r="81" spans="1:2" s="15" customFormat="1" ht="12.75">
      <c r="A81" s="90"/>
      <c r="B81" s="50"/>
    </row>
    <row r="82" spans="1:2" s="16" customFormat="1" ht="12.75">
      <c r="A82" s="99" t="s">
        <v>63</v>
      </c>
      <c r="B82" s="97">
        <v>62</v>
      </c>
    </row>
    <row r="83" spans="1:2" s="16" customFormat="1" ht="12.75">
      <c r="A83" s="99" t="s">
        <v>105</v>
      </c>
      <c r="B83" s="97">
        <v>4</v>
      </c>
    </row>
    <row r="84" spans="1:2" s="16" customFormat="1" ht="14.25">
      <c r="A84" s="99" t="s">
        <v>64</v>
      </c>
      <c r="B84" s="97">
        <f>SUM(F70,D70,J70,H70)</f>
        <v>1404.2100871950001</v>
      </c>
    </row>
    <row r="85" spans="1:2" s="16" customFormat="1" ht="14.25">
      <c r="A85" s="99" t="s">
        <v>65</v>
      </c>
      <c r="B85" s="97">
        <f>32*10000</f>
        <v>320000</v>
      </c>
    </row>
    <row r="86" spans="1:2" s="16" customFormat="1" ht="12.75">
      <c r="A86" s="99" t="s">
        <v>66</v>
      </c>
      <c r="B86" s="98">
        <f>(B84/B85)*100</f>
        <v>0.4388156522484375</v>
      </c>
    </row>
    <row r="87" spans="1:2" s="16" customFormat="1" ht="14.25">
      <c r="A87" s="99" t="s">
        <v>106</v>
      </c>
      <c r="B87" s="98">
        <f>62/32</f>
        <v>1.9375</v>
      </c>
    </row>
    <row r="88" spans="1:2" s="16" customFormat="1" ht="14.25">
      <c r="A88" s="99" t="s">
        <v>67</v>
      </c>
      <c r="B88" s="98">
        <f>4/32</f>
        <v>0.125</v>
      </c>
    </row>
    <row r="89" spans="1:2" ht="12.75">
      <c r="A89" s="91" t="s">
        <v>107</v>
      </c>
      <c r="B89" s="100">
        <f>(C70+E70+G70+I70)/B82</f>
        <v>5.562652859112904</v>
      </c>
    </row>
    <row r="90" spans="1:2" ht="12.75">
      <c r="A90" s="33"/>
      <c r="B90" s="11"/>
    </row>
    <row r="91" ht="12.75">
      <c r="B91" s="11"/>
    </row>
    <row r="92" ht="12.75">
      <c r="B92" s="11"/>
    </row>
    <row r="93" ht="12.75">
      <c r="B93" s="17"/>
    </row>
    <row r="94" ht="12.75">
      <c r="B94" s="11"/>
    </row>
    <row r="95" ht="12.75">
      <c r="B95" s="11"/>
    </row>
    <row r="96" ht="12.75">
      <c r="B96" s="12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7"/>
    </row>
    <row r="102" ht="12.75">
      <c r="B102" s="11"/>
    </row>
    <row r="103" ht="12.75">
      <c r="B103" s="11"/>
    </row>
    <row r="104" ht="12.75">
      <c r="B104" s="12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7"/>
    </row>
    <row r="110" ht="12.75">
      <c r="B110" s="11"/>
    </row>
    <row r="111" ht="12.75">
      <c r="B111" s="11"/>
    </row>
    <row r="112" ht="12.75">
      <c r="B112" s="12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7"/>
    </row>
    <row r="118" ht="12.75">
      <c r="B118" s="11"/>
    </row>
    <row r="119" ht="12.75">
      <c r="B119" s="11"/>
    </row>
    <row r="120" ht="12.75">
      <c r="B120" s="12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7"/>
    </row>
    <row r="126" ht="12.75">
      <c r="B126" s="11"/>
    </row>
    <row r="127" ht="12.75">
      <c r="B127" s="11"/>
    </row>
    <row r="128" ht="12.75">
      <c r="B128" s="12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7"/>
    </row>
    <row r="134" ht="12.75">
      <c r="B134" s="11"/>
    </row>
    <row r="135" ht="12.75">
      <c r="B135" s="11"/>
    </row>
    <row r="136" ht="12.75">
      <c r="B136" s="12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7"/>
    </row>
    <row r="142" ht="12.75">
      <c r="B142" s="11"/>
    </row>
    <row r="143" ht="12.75">
      <c r="B143" s="11"/>
    </row>
    <row r="144" ht="12.75">
      <c r="B144" s="12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7"/>
    </row>
    <row r="150" ht="12.75">
      <c r="B150" s="11"/>
    </row>
    <row r="151" ht="12.75">
      <c r="B151" s="11"/>
    </row>
    <row r="152" ht="12.75">
      <c r="B152" s="12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7"/>
    </row>
    <row r="158" ht="12.75">
      <c r="B158" s="11"/>
    </row>
    <row r="159" ht="12.75">
      <c r="B159" s="11"/>
    </row>
    <row r="160" ht="12.75">
      <c r="B160" s="12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6" ht="12.75">
      <c r="B166" s="8"/>
    </row>
    <row r="167" ht="12.75">
      <c r="B167" s="11"/>
    </row>
    <row r="168" ht="12.75">
      <c r="B168" s="11"/>
    </row>
    <row r="169" ht="12.75">
      <c r="B169" s="12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5" ht="12.75">
      <c r="B175" s="8"/>
    </row>
    <row r="176" ht="12.75">
      <c r="B176" s="8"/>
    </row>
  </sheetData>
  <mergeCells count="4">
    <mergeCell ref="C6:D6"/>
    <mergeCell ref="E6:F6"/>
    <mergeCell ref="G6:H6"/>
    <mergeCell ref="I6:J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38.140625" style="35" customWidth="1"/>
    <col min="2" max="2" width="4.421875" style="14" customWidth="1"/>
    <col min="3" max="4" width="4.28125" style="9" customWidth="1"/>
    <col min="5" max="5" width="10.28125" style="2" customWidth="1"/>
    <col min="6" max="6" width="9.28125" style="2" customWidth="1"/>
    <col min="7" max="7" width="5.00390625" style="2" customWidth="1"/>
    <col min="8" max="8" width="10.57421875" style="2" customWidth="1"/>
    <col min="9" max="9" width="10.00390625" style="2" customWidth="1"/>
    <col min="10" max="10" width="7.00390625" style="2" customWidth="1"/>
    <col min="11" max="11" width="10.7109375" style="2" customWidth="1"/>
    <col min="12" max="12" width="9.140625" style="2" customWidth="1"/>
    <col min="13" max="13" width="7.00390625" style="2" customWidth="1"/>
    <col min="14" max="14" width="11.28125" style="2" customWidth="1"/>
    <col min="15" max="15" width="9.140625" style="2" customWidth="1"/>
    <col min="16" max="16" width="6.140625" style="2" customWidth="1"/>
    <col min="17" max="17" width="9.28125" style="2" customWidth="1"/>
    <col min="18" max="18" width="9.140625" style="2" customWidth="1"/>
    <col min="19" max="19" width="6.00390625" style="2" customWidth="1"/>
    <col min="20" max="20" width="11.8515625" style="2" customWidth="1"/>
    <col min="21" max="21" width="9.140625" style="2" customWidth="1"/>
    <col min="22" max="22" width="5.8515625" style="2" customWidth="1"/>
    <col min="23" max="23" width="9.8515625" style="2" customWidth="1"/>
    <col min="24" max="24" width="9.140625" style="2" customWidth="1"/>
    <col min="25" max="25" width="6.57421875" style="2" customWidth="1"/>
    <col min="26" max="26" width="11.00390625" style="2" customWidth="1"/>
    <col min="27" max="27" width="9.140625" style="2" customWidth="1"/>
    <col min="28" max="28" width="6.8515625" style="2" customWidth="1"/>
    <col min="29" max="29" width="10.7109375" style="2" customWidth="1"/>
    <col min="30" max="30" width="9.140625" style="2" customWidth="1"/>
    <col min="31" max="31" width="7.28125" style="2" customWidth="1"/>
    <col min="32" max="32" width="11.140625" style="2" customWidth="1"/>
    <col min="33" max="34" width="9.140625" style="2" customWidth="1"/>
    <col min="35" max="35" width="11.7109375" style="2" customWidth="1"/>
    <col min="36" max="36" width="9.140625" style="2" customWidth="1"/>
    <col min="37" max="37" width="16.00390625" style="2" customWidth="1"/>
    <col min="38" max="38" width="11.28125" style="2" customWidth="1"/>
    <col min="39" max="39" width="11.00390625" style="2" customWidth="1"/>
    <col min="40" max="40" width="11.28125" style="2" customWidth="1"/>
    <col min="41" max="41" width="10.7109375" style="2" customWidth="1"/>
    <col min="42" max="16384" width="9.140625" style="2" customWidth="1"/>
  </cols>
  <sheetData>
    <row r="1" spans="1:3" ht="12.75">
      <c r="A1" s="33" t="s">
        <v>4</v>
      </c>
      <c r="B1" s="8"/>
      <c r="C1" s="2"/>
    </row>
    <row r="2" spans="1:3" ht="12.75">
      <c r="A2" s="90"/>
      <c r="B2" s="8"/>
      <c r="C2" s="2"/>
    </row>
    <row r="3" spans="1:3" ht="12.75">
      <c r="A3" s="33" t="s">
        <v>5</v>
      </c>
      <c r="B3" s="8"/>
      <c r="C3" s="2"/>
    </row>
    <row r="4" spans="1:3" ht="12.75">
      <c r="A4" s="34" t="s">
        <v>6</v>
      </c>
      <c r="B4" s="8"/>
      <c r="C4" s="2"/>
    </row>
    <row r="5" spans="1:3" ht="12.75">
      <c r="A5" s="2" t="s">
        <v>7</v>
      </c>
      <c r="B5" s="8"/>
      <c r="C5" s="2"/>
    </row>
    <row r="6" spans="1:3" ht="12.75">
      <c r="A6" s="4" t="s">
        <v>8</v>
      </c>
      <c r="B6" s="8"/>
      <c r="C6" s="2"/>
    </row>
    <row r="7" spans="1:3" ht="12.75">
      <c r="A7" s="4" t="s">
        <v>108</v>
      </c>
      <c r="B7" s="8"/>
      <c r="C7" s="2"/>
    </row>
    <row r="8" spans="1:3" ht="12.75">
      <c r="A8" s="4"/>
      <c r="B8" s="8"/>
      <c r="C8" s="2"/>
    </row>
    <row r="9" spans="1:3" ht="12.75">
      <c r="A9" s="33" t="s">
        <v>9</v>
      </c>
      <c r="B9" s="8"/>
      <c r="C9" s="2"/>
    </row>
    <row r="10" spans="1:3" ht="12.75">
      <c r="A10" s="6" t="s">
        <v>10</v>
      </c>
      <c r="B10" s="6"/>
      <c r="C10" s="6"/>
    </row>
    <row r="11" spans="1:3" ht="12.75">
      <c r="A11" s="6" t="s">
        <v>11</v>
      </c>
      <c r="B11" s="6"/>
      <c r="C11" s="6"/>
    </row>
    <row r="12" spans="1:3" ht="12.75">
      <c r="A12" s="6" t="s">
        <v>12</v>
      </c>
      <c r="B12" s="6"/>
      <c r="C12" s="6"/>
    </row>
    <row r="13" spans="1:3" ht="12.75">
      <c r="A13" s="1" t="s">
        <v>13</v>
      </c>
      <c r="B13" s="1"/>
      <c r="C13" s="1"/>
    </row>
    <row r="14" spans="1:3" ht="12.75">
      <c r="A14" s="1"/>
      <c r="B14" s="1"/>
      <c r="C14" s="1"/>
    </row>
    <row r="15" spans="1:38" s="4" customFormat="1" ht="12.75">
      <c r="A15" s="33" t="s">
        <v>14</v>
      </c>
      <c r="B15" s="15"/>
      <c r="C15" s="11"/>
      <c r="D15" s="11"/>
      <c r="E15" s="3"/>
      <c r="H15" s="3"/>
      <c r="K15" s="3"/>
      <c r="N15" s="3"/>
      <c r="Q15" s="3"/>
      <c r="T15" s="3"/>
      <c r="W15" s="3"/>
      <c r="Z15" s="3"/>
      <c r="AC15" s="3"/>
      <c r="AF15" s="3"/>
      <c r="AI15" s="3"/>
      <c r="AL15" s="3"/>
    </row>
    <row r="16" spans="1:38" s="4" customFormat="1" ht="12.75">
      <c r="A16" s="36" t="s">
        <v>15</v>
      </c>
      <c r="B16" s="15"/>
      <c r="C16" s="11"/>
      <c r="D16" s="11"/>
      <c r="E16" s="3"/>
      <c r="H16" s="3"/>
      <c r="K16" s="3"/>
      <c r="N16" s="3"/>
      <c r="Q16" s="3"/>
      <c r="T16" s="3"/>
      <c r="W16" s="3"/>
      <c r="Z16" s="3"/>
      <c r="AC16" s="3"/>
      <c r="AF16" s="3"/>
      <c r="AI16" s="3"/>
      <c r="AL16" s="3"/>
    </row>
    <row r="17" spans="1:4" s="4" customFormat="1" ht="12.75">
      <c r="A17" s="33" t="s">
        <v>16</v>
      </c>
      <c r="B17" s="37"/>
      <c r="C17" s="37"/>
      <c r="D17" s="12"/>
    </row>
    <row r="18" spans="1:38" s="4" customFormat="1" ht="12.75">
      <c r="A18" s="33" t="s">
        <v>17</v>
      </c>
      <c r="B18" s="15"/>
      <c r="C18" s="11"/>
      <c r="D18" s="11"/>
      <c r="E18" s="3"/>
      <c r="H18" s="3"/>
      <c r="K18" s="3"/>
      <c r="N18" s="3"/>
      <c r="Q18" s="3"/>
      <c r="T18" s="3"/>
      <c r="W18" s="3"/>
      <c r="Z18" s="3"/>
      <c r="AC18" s="3"/>
      <c r="AF18" s="3"/>
      <c r="AI18" s="3"/>
      <c r="AL18" s="3"/>
    </row>
    <row r="19" spans="1:38" s="4" customFormat="1" ht="12.75">
      <c r="A19" s="33" t="s">
        <v>18</v>
      </c>
      <c r="B19" s="15"/>
      <c r="C19" s="11"/>
      <c r="D19" s="11"/>
      <c r="E19" s="3"/>
      <c r="H19" s="3"/>
      <c r="K19" s="3"/>
      <c r="N19" s="3"/>
      <c r="Q19" s="3"/>
      <c r="T19" s="3"/>
      <c r="W19" s="3"/>
      <c r="Z19" s="3"/>
      <c r="AC19" s="3"/>
      <c r="AF19" s="3"/>
      <c r="AI19" s="3"/>
      <c r="AL19" s="3"/>
    </row>
    <row r="20" spans="1:4" s="4" customFormat="1" ht="12.75">
      <c r="A20" s="33" t="s">
        <v>19</v>
      </c>
      <c r="B20" s="16"/>
      <c r="C20" s="12"/>
      <c r="D20" s="12"/>
    </row>
    <row r="21" spans="1:38" s="4" customFormat="1" ht="12.75">
      <c r="A21" s="33" t="s">
        <v>20</v>
      </c>
      <c r="B21" s="15"/>
      <c r="C21" s="11"/>
      <c r="D21" s="11"/>
      <c r="E21" s="3"/>
      <c r="H21" s="3"/>
      <c r="K21" s="3"/>
      <c r="N21" s="3"/>
      <c r="Q21" s="3"/>
      <c r="T21" s="3"/>
      <c r="W21" s="3"/>
      <c r="Z21" s="3"/>
      <c r="AC21" s="3"/>
      <c r="AF21" s="3"/>
      <c r="AI21" s="3"/>
      <c r="AL21" s="3"/>
    </row>
    <row r="22" spans="1:38" s="4" customFormat="1" ht="12.75">
      <c r="A22" s="33" t="s">
        <v>21</v>
      </c>
      <c r="B22" s="15"/>
      <c r="C22" s="11"/>
      <c r="D22" s="11"/>
      <c r="E22" s="3"/>
      <c r="H22" s="3"/>
      <c r="K22" s="3"/>
      <c r="N22" s="3"/>
      <c r="Q22" s="3"/>
      <c r="T22" s="3"/>
      <c r="W22" s="3"/>
      <c r="Z22" s="3"/>
      <c r="AC22" s="3"/>
      <c r="AF22" s="3"/>
      <c r="AI22" s="3"/>
      <c r="AL22" s="3"/>
    </row>
    <row r="23" spans="1:38" s="4" customFormat="1" ht="12.75">
      <c r="A23" s="33" t="s">
        <v>22</v>
      </c>
      <c r="B23" s="15"/>
      <c r="C23" s="11"/>
      <c r="D23" s="11"/>
      <c r="E23" s="3"/>
      <c r="H23" s="3"/>
      <c r="K23" s="3"/>
      <c r="N23" s="3"/>
      <c r="Q23" s="3"/>
      <c r="T23" s="3"/>
      <c r="W23" s="3"/>
      <c r="Z23" s="3"/>
      <c r="AC23" s="3"/>
      <c r="AF23" s="3"/>
      <c r="AI23" s="3"/>
      <c r="AL23" s="3"/>
    </row>
    <row r="24" spans="1:38" ht="12.75">
      <c r="A24" s="33" t="s">
        <v>23</v>
      </c>
      <c r="B24" s="15"/>
      <c r="C24" s="11"/>
      <c r="D24" s="11"/>
      <c r="E24" s="3"/>
      <c r="H24" s="3"/>
      <c r="K24" s="3"/>
      <c r="N24" s="3"/>
      <c r="Q24" s="3"/>
      <c r="T24" s="3"/>
      <c r="W24" s="3"/>
      <c r="Z24" s="3"/>
      <c r="AC24" s="3"/>
      <c r="AF24" s="3"/>
      <c r="AI24" s="3"/>
      <c r="AL24" s="3"/>
    </row>
    <row r="25" spans="1:38" ht="12.75">
      <c r="A25" s="33" t="s">
        <v>24</v>
      </c>
      <c r="B25" s="17"/>
      <c r="C25" s="17"/>
      <c r="D25" s="8"/>
      <c r="E25" s="1"/>
      <c r="H25" s="1"/>
      <c r="K25" s="1"/>
      <c r="N25" s="1"/>
      <c r="Q25" s="1"/>
      <c r="T25" s="1"/>
      <c r="W25" s="1"/>
      <c r="Z25" s="1"/>
      <c r="AC25" s="1"/>
      <c r="AF25" s="1"/>
      <c r="AI25" s="1"/>
      <c r="AL25" s="1"/>
    </row>
    <row r="26" spans="1:38" ht="12.75">
      <c r="A26" s="33" t="s">
        <v>25</v>
      </c>
      <c r="B26" s="15"/>
      <c r="C26" s="11"/>
      <c r="D26" s="11"/>
      <c r="E26" s="3"/>
      <c r="H26" s="3"/>
      <c r="K26" s="3"/>
      <c r="N26" s="3"/>
      <c r="Q26" s="3"/>
      <c r="T26" s="3"/>
      <c r="W26" s="3"/>
      <c r="Z26" s="3"/>
      <c r="AC26" s="3"/>
      <c r="AF26" s="3"/>
      <c r="AI26" s="3"/>
      <c r="AL26" s="3"/>
    </row>
    <row r="27" spans="1:38" ht="12.75">
      <c r="A27" s="33" t="s">
        <v>26</v>
      </c>
      <c r="B27" s="15"/>
      <c r="C27" s="11"/>
      <c r="D27" s="11"/>
      <c r="E27" s="3"/>
      <c r="H27" s="3"/>
      <c r="K27" s="3"/>
      <c r="N27" s="3"/>
      <c r="Q27" s="3"/>
      <c r="T27" s="3"/>
      <c r="W27" s="3"/>
      <c r="Z27" s="3"/>
      <c r="AC27" s="3"/>
      <c r="AF27" s="3"/>
      <c r="AI27" s="3"/>
      <c r="AL27" s="3"/>
    </row>
    <row r="28" spans="1:38" ht="12.75">
      <c r="A28" s="33"/>
      <c r="B28" s="15"/>
      <c r="C28" s="11"/>
      <c r="D28" s="11"/>
      <c r="E28" s="3"/>
      <c r="H28" s="3"/>
      <c r="K28" s="3"/>
      <c r="N28" s="3"/>
      <c r="Q28" s="3"/>
      <c r="T28" s="3"/>
      <c r="W28" s="3"/>
      <c r="Z28" s="3"/>
      <c r="AC28" s="3"/>
      <c r="AF28" s="3"/>
      <c r="AI28" s="3"/>
      <c r="AL28" s="3"/>
    </row>
    <row r="29" spans="1:38" s="4" customFormat="1" ht="12.75">
      <c r="A29" s="33" t="s">
        <v>27</v>
      </c>
      <c r="B29" s="15"/>
      <c r="C29" s="11"/>
      <c r="D29" s="11"/>
      <c r="E29" s="3"/>
      <c r="H29" s="3"/>
      <c r="K29" s="3"/>
      <c r="N29" s="3"/>
      <c r="Q29" s="3"/>
      <c r="T29" s="3"/>
      <c r="W29" s="3"/>
      <c r="Z29" s="3"/>
      <c r="AC29" s="3"/>
      <c r="AF29" s="3"/>
      <c r="AI29" s="3"/>
      <c r="AL29" s="3"/>
    </row>
    <row r="30" ht="12.75">
      <c r="A30" s="33" t="s">
        <v>28</v>
      </c>
    </row>
    <row r="31" ht="12.75">
      <c r="A31" s="33" t="s">
        <v>29</v>
      </c>
    </row>
    <row r="32" ht="12.75">
      <c r="A32" s="33" t="s">
        <v>30</v>
      </c>
    </row>
    <row r="33" ht="12.75">
      <c r="A33" s="33" t="s">
        <v>31</v>
      </c>
    </row>
    <row r="34" ht="12.75">
      <c r="A34" s="33"/>
    </row>
    <row r="35" spans="1:38" s="4" customFormat="1" ht="12.75">
      <c r="A35" s="39" t="s">
        <v>32</v>
      </c>
      <c r="B35" s="6"/>
      <c r="C35" s="6"/>
      <c r="D35" s="6"/>
      <c r="E35" s="6"/>
      <c r="F35" s="6"/>
      <c r="G35" s="6"/>
      <c r="H35" s="6"/>
      <c r="I35" s="6"/>
      <c r="K35" s="1"/>
      <c r="N35" s="1"/>
      <c r="Q35" s="1"/>
      <c r="T35" s="1"/>
      <c r="W35" s="1"/>
      <c r="Z35" s="1"/>
      <c r="AC35" s="1"/>
      <c r="AF35" s="1"/>
      <c r="AI35" s="1"/>
      <c r="AL35" s="1"/>
    </row>
    <row r="36" spans="1:38" s="4" customFormat="1" ht="12.75">
      <c r="A36" s="39" t="s">
        <v>33</v>
      </c>
      <c r="B36" s="6"/>
      <c r="C36" s="6"/>
      <c r="D36" s="6"/>
      <c r="E36" s="6"/>
      <c r="F36" s="6"/>
      <c r="G36" s="6"/>
      <c r="H36" s="6"/>
      <c r="I36" s="6"/>
      <c r="K36" s="1"/>
      <c r="N36" s="1"/>
      <c r="Q36" s="1"/>
      <c r="T36" s="1"/>
      <c r="W36" s="1"/>
      <c r="Z36" s="1"/>
      <c r="AC36" s="1"/>
      <c r="AF36" s="1"/>
      <c r="AI36" s="1"/>
      <c r="AL36" s="1"/>
    </row>
    <row r="37" spans="1:42" s="4" customFormat="1" ht="12.75">
      <c r="A37" s="36" t="s">
        <v>34</v>
      </c>
      <c r="B37" s="38"/>
      <c r="C37" s="40"/>
      <c r="D37" s="41"/>
      <c r="E37" s="41"/>
      <c r="F37" s="42"/>
      <c r="G37" s="38"/>
      <c r="H37" s="38"/>
      <c r="I37" s="36"/>
      <c r="J37" s="38"/>
      <c r="K37" s="38"/>
      <c r="L37" s="38"/>
      <c r="M37" s="38"/>
      <c r="N37" s="36"/>
      <c r="O37" s="38"/>
      <c r="P37" s="38"/>
      <c r="Q37" s="36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1:42" s="4" customFormat="1" ht="12.75">
      <c r="A38" s="36" t="s">
        <v>35</v>
      </c>
      <c r="B38" s="38"/>
      <c r="C38" s="40"/>
      <c r="D38" s="41"/>
      <c r="E38" s="41"/>
      <c r="F38" s="42"/>
      <c r="G38" s="38"/>
      <c r="H38" s="38"/>
      <c r="I38" s="36"/>
      <c r="J38" s="38"/>
      <c r="K38" s="38"/>
      <c r="L38" s="38"/>
      <c r="M38" s="38"/>
      <c r="N38" s="36"/>
      <c r="O38" s="38"/>
      <c r="P38" s="38"/>
      <c r="Q38" s="36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s="4" customFormat="1" ht="14.25">
      <c r="A39" s="36" t="s">
        <v>36</v>
      </c>
      <c r="B39" s="38"/>
      <c r="C39" s="40"/>
      <c r="D39" s="41"/>
      <c r="E39" s="41"/>
      <c r="F39" s="42"/>
      <c r="G39" s="38"/>
      <c r="H39" s="38"/>
      <c r="I39" s="36"/>
      <c r="J39" s="38"/>
      <c r="K39" s="38"/>
      <c r="L39" s="38"/>
      <c r="M39" s="38"/>
      <c r="N39" s="36"/>
      <c r="O39" s="38"/>
      <c r="P39" s="38"/>
      <c r="Q39" s="36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s="4" customFormat="1" ht="14.25">
      <c r="A40" s="36" t="s">
        <v>37</v>
      </c>
      <c r="B40" s="38"/>
      <c r="C40" s="40"/>
      <c r="D40" s="41"/>
      <c r="E40" s="41"/>
      <c r="F40" s="42"/>
      <c r="G40" s="38"/>
      <c r="H40" s="38"/>
      <c r="I40" s="36"/>
      <c r="J40" s="38"/>
      <c r="K40" s="38"/>
      <c r="L40" s="38"/>
      <c r="M40" s="38"/>
      <c r="N40" s="36"/>
      <c r="O40" s="38"/>
      <c r="P40" s="38"/>
      <c r="Q40" s="36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s="4" customFormat="1" ht="14.25">
      <c r="A41" s="36" t="s">
        <v>38</v>
      </c>
      <c r="B41" s="38"/>
      <c r="C41" s="40"/>
      <c r="D41" s="41"/>
      <c r="E41" s="41"/>
      <c r="F41" s="42"/>
      <c r="G41" s="38"/>
      <c r="H41" s="38"/>
      <c r="I41" s="36"/>
      <c r="J41" s="38"/>
      <c r="K41" s="38"/>
      <c r="L41" s="38"/>
      <c r="M41" s="38"/>
      <c r="N41" s="36"/>
      <c r="O41" s="38"/>
      <c r="P41" s="38"/>
      <c r="Q41" s="36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ht="12.75">
      <c r="A42" s="33" t="s">
        <v>39</v>
      </c>
    </row>
    <row r="43" ht="12.75">
      <c r="A43" s="33"/>
    </row>
    <row r="44" ht="12.75">
      <c r="A44" s="33" t="s">
        <v>40</v>
      </c>
    </row>
    <row r="45" ht="12.75">
      <c r="A45" s="33" t="s">
        <v>41</v>
      </c>
    </row>
    <row r="46" ht="12.75">
      <c r="A46" s="33" t="s">
        <v>109</v>
      </c>
    </row>
    <row r="47" spans="1:38" ht="12.75">
      <c r="A47" s="1" t="s">
        <v>110</v>
      </c>
      <c r="B47" s="17"/>
      <c r="C47" s="17"/>
      <c r="D47" s="8"/>
      <c r="E47" s="1"/>
      <c r="H47" s="1"/>
      <c r="K47" s="1"/>
      <c r="N47" s="1"/>
      <c r="Q47" s="1"/>
      <c r="T47" s="1"/>
      <c r="W47" s="1"/>
      <c r="Z47" s="1"/>
      <c r="AC47" s="1"/>
      <c r="AF47" s="1"/>
      <c r="AI47" s="1"/>
      <c r="AL47" s="1"/>
    </row>
    <row r="48" spans="1:38" ht="12.75">
      <c r="A48" s="1" t="s">
        <v>42</v>
      </c>
      <c r="B48" s="15"/>
      <c r="C48" s="11"/>
      <c r="D48" s="11"/>
      <c r="E48" s="3"/>
      <c r="H48" s="3"/>
      <c r="K48" s="3"/>
      <c r="N48" s="3"/>
      <c r="Q48" s="3"/>
      <c r="T48" s="3"/>
      <c r="W48" s="3"/>
      <c r="Z48" s="3"/>
      <c r="AC48" s="3"/>
      <c r="AF48" s="3"/>
      <c r="AI48" s="3"/>
      <c r="AL48" s="3"/>
    </row>
    <row r="49" spans="1:38" ht="12.75">
      <c r="A49" s="1" t="s">
        <v>111</v>
      </c>
      <c r="B49" s="15"/>
      <c r="C49" s="11"/>
      <c r="D49" s="11"/>
      <c r="E49" s="3"/>
      <c r="H49" s="3"/>
      <c r="K49" s="3"/>
      <c r="N49" s="3"/>
      <c r="Q49" s="3"/>
      <c r="T49" s="3"/>
      <c r="W49" s="3"/>
      <c r="Z49" s="3"/>
      <c r="AC49" s="3"/>
      <c r="AF49" s="3"/>
      <c r="AI49" s="3"/>
      <c r="AL49" s="3"/>
    </row>
    <row r="50" spans="1:38" ht="14.25">
      <c r="A50" s="5" t="s">
        <v>43</v>
      </c>
      <c r="B50" s="16"/>
      <c r="C50" s="12"/>
      <c r="D50" s="12"/>
      <c r="E50" s="4"/>
      <c r="H50" s="4"/>
      <c r="K50" s="4"/>
      <c r="N50" s="4"/>
      <c r="Q50" s="4"/>
      <c r="T50" s="4"/>
      <c r="W50" s="4"/>
      <c r="Z50" s="4"/>
      <c r="AC50" s="4"/>
      <c r="AF50" s="4"/>
      <c r="AI50" s="4"/>
      <c r="AL50" s="4"/>
    </row>
    <row r="51" spans="1:38" ht="12.75">
      <c r="A51" s="5" t="s">
        <v>112</v>
      </c>
      <c r="B51" s="16"/>
      <c r="C51" s="12"/>
      <c r="D51" s="12"/>
      <c r="E51" s="4"/>
      <c r="H51" s="4"/>
      <c r="K51" s="4"/>
      <c r="N51" s="4"/>
      <c r="Q51" s="4"/>
      <c r="T51" s="4"/>
      <c r="W51" s="4"/>
      <c r="Z51" s="4"/>
      <c r="AC51" s="4"/>
      <c r="AF51" s="4"/>
      <c r="AI51" s="4"/>
      <c r="AL51" s="4"/>
    </row>
    <row r="52" spans="1:38" ht="12.75">
      <c r="A52" s="1" t="s">
        <v>113</v>
      </c>
      <c r="B52" s="15"/>
      <c r="C52" s="11"/>
      <c r="D52" s="11"/>
      <c r="E52" s="3"/>
      <c r="H52" s="3"/>
      <c r="K52" s="3"/>
      <c r="N52" s="3"/>
      <c r="Q52" s="3"/>
      <c r="T52" s="3"/>
      <c r="W52" s="3"/>
      <c r="Z52" s="3"/>
      <c r="AC52" s="3"/>
      <c r="AF52" s="3"/>
      <c r="AI52" s="3"/>
      <c r="AL52" s="3"/>
    </row>
    <row r="53" spans="1:38" ht="14.25">
      <c r="A53" s="1" t="s">
        <v>114</v>
      </c>
      <c r="B53" s="15"/>
      <c r="C53" s="11"/>
      <c r="D53" s="11"/>
      <c r="E53" s="3"/>
      <c r="H53" s="3"/>
      <c r="K53" s="3"/>
      <c r="N53" s="3"/>
      <c r="Q53" s="3"/>
      <c r="T53" s="3"/>
      <c r="W53" s="3"/>
      <c r="Z53" s="3"/>
      <c r="AC53" s="3"/>
      <c r="AF53" s="3"/>
      <c r="AI53" s="3"/>
      <c r="AL53" s="3"/>
    </row>
    <row r="54" spans="1:38" ht="14.25">
      <c r="A54" s="1" t="s">
        <v>115</v>
      </c>
      <c r="B54" s="15"/>
      <c r="C54" s="11"/>
      <c r="D54" s="11"/>
      <c r="E54" s="3"/>
      <c r="H54" s="3"/>
      <c r="K54" s="3"/>
      <c r="N54" s="3"/>
      <c r="Q54" s="3"/>
      <c r="T54" s="3"/>
      <c r="W54" s="3"/>
      <c r="Z54" s="3"/>
      <c r="AC54" s="3"/>
      <c r="AF54" s="3"/>
      <c r="AI54" s="3"/>
      <c r="AL54" s="3"/>
    </row>
    <row r="55" spans="1:38" ht="12.75">
      <c r="A55" s="33" t="s">
        <v>116</v>
      </c>
      <c r="B55" s="15"/>
      <c r="C55" s="11"/>
      <c r="D55" s="11"/>
      <c r="E55" s="3"/>
      <c r="H55" s="3"/>
      <c r="K55" s="3"/>
      <c r="N55" s="3"/>
      <c r="Q55" s="3"/>
      <c r="T55" s="3"/>
      <c r="W55" s="3"/>
      <c r="Z55" s="3"/>
      <c r="AC55" s="3"/>
      <c r="AF55" s="3"/>
      <c r="AI55" s="3"/>
      <c r="AL55" s="3"/>
    </row>
    <row r="56" spans="1:38" ht="14.25">
      <c r="A56" s="6" t="s">
        <v>117</v>
      </c>
      <c r="B56" s="15"/>
      <c r="C56" s="11"/>
      <c r="D56" s="11"/>
      <c r="E56" s="3"/>
      <c r="H56" s="3"/>
      <c r="K56" s="3"/>
      <c r="N56" s="3"/>
      <c r="Q56" s="3"/>
      <c r="T56" s="3"/>
      <c r="W56" s="3"/>
      <c r="Z56" s="3"/>
      <c r="AC56" s="3"/>
      <c r="AF56" s="3"/>
      <c r="AI56" s="3"/>
      <c r="AL56" s="3"/>
    </row>
    <row r="57" spans="1:38" ht="12.75">
      <c r="A57" s="2"/>
      <c r="B57" s="15"/>
      <c r="C57" s="11"/>
      <c r="D57" s="11"/>
      <c r="E57" s="3"/>
      <c r="H57" s="3"/>
      <c r="K57" s="3"/>
      <c r="N57" s="3"/>
      <c r="Q57" s="3"/>
      <c r="T57" s="3"/>
      <c r="W57" s="3"/>
      <c r="Z57" s="3"/>
      <c r="AC57" s="3"/>
      <c r="AF57" s="3"/>
      <c r="AI57" s="3"/>
      <c r="AL57" s="3"/>
    </row>
    <row r="58" spans="2:38" ht="12.75">
      <c r="B58" s="15"/>
      <c r="C58" s="11"/>
      <c r="D58" s="11"/>
      <c r="E58" s="3"/>
      <c r="H58" s="3"/>
      <c r="K58" s="3"/>
      <c r="N58" s="3"/>
      <c r="Q58" s="3"/>
      <c r="T58" s="3"/>
      <c r="W58" s="3"/>
      <c r="Z58" s="3"/>
      <c r="AC58" s="3"/>
      <c r="AF58" s="3"/>
      <c r="AI58" s="3"/>
      <c r="AL58" s="3"/>
    </row>
    <row r="59" spans="2:38" ht="12.75">
      <c r="B59" s="16"/>
      <c r="C59" s="12"/>
      <c r="D59" s="12"/>
      <c r="E59" s="4"/>
      <c r="H59" s="4"/>
      <c r="K59" s="4"/>
      <c r="N59" s="4"/>
      <c r="Q59" s="4"/>
      <c r="T59" s="4"/>
      <c r="W59" s="4"/>
      <c r="Z59" s="4"/>
      <c r="AC59" s="4"/>
      <c r="AF59" s="4"/>
      <c r="AI59" s="4"/>
      <c r="AL59" s="4"/>
    </row>
    <row r="60" spans="2:38" ht="12.75">
      <c r="B60" s="15"/>
      <c r="C60" s="11"/>
      <c r="D60" s="11"/>
      <c r="E60" s="3"/>
      <c r="H60" s="3"/>
      <c r="K60" s="3"/>
      <c r="N60" s="3"/>
      <c r="Q60" s="3"/>
      <c r="T60" s="3"/>
      <c r="W60" s="3"/>
      <c r="Z60" s="3"/>
      <c r="AC60" s="3"/>
      <c r="AF60" s="3"/>
      <c r="AI60" s="3"/>
      <c r="AL60" s="3"/>
    </row>
    <row r="61" spans="2:38" ht="12.75">
      <c r="B61" s="15"/>
      <c r="C61" s="11"/>
      <c r="D61" s="11"/>
      <c r="E61" s="3"/>
      <c r="H61" s="3"/>
      <c r="K61" s="3"/>
      <c r="N61" s="3"/>
      <c r="Q61" s="3"/>
      <c r="T61" s="3"/>
      <c r="W61" s="3"/>
      <c r="Z61" s="3"/>
      <c r="AC61" s="3"/>
      <c r="AF61" s="3"/>
      <c r="AI61" s="3"/>
      <c r="AL61" s="3"/>
    </row>
    <row r="62" spans="2:38" ht="12.75">
      <c r="B62" s="15"/>
      <c r="C62" s="11"/>
      <c r="D62" s="11"/>
      <c r="E62" s="3"/>
      <c r="H62" s="3"/>
      <c r="K62" s="3"/>
      <c r="N62" s="3"/>
      <c r="Q62" s="3"/>
      <c r="T62" s="3"/>
      <c r="W62" s="3"/>
      <c r="Z62" s="3"/>
      <c r="AC62" s="3"/>
      <c r="AF62" s="3"/>
      <c r="AI62" s="3"/>
      <c r="AL62" s="3"/>
    </row>
    <row r="63" spans="2:38" ht="12.75">
      <c r="B63" s="15"/>
      <c r="C63" s="11"/>
      <c r="D63" s="11"/>
      <c r="E63" s="3"/>
      <c r="H63" s="3"/>
      <c r="K63" s="3"/>
      <c r="N63" s="3"/>
      <c r="Q63" s="3"/>
      <c r="T63" s="3"/>
      <c r="W63" s="3"/>
      <c r="Z63" s="3"/>
      <c r="AC63" s="3"/>
      <c r="AF63" s="3"/>
      <c r="AI63" s="3"/>
      <c r="AL63" s="3"/>
    </row>
    <row r="64" spans="2:38" ht="12.75">
      <c r="B64" s="17"/>
      <c r="C64" s="17"/>
      <c r="D64" s="8"/>
      <c r="E64" s="1"/>
      <c r="H64" s="1"/>
      <c r="K64" s="1"/>
      <c r="N64" s="1"/>
      <c r="Q64" s="1"/>
      <c r="T64" s="1"/>
      <c r="W64" s="1"/>
      <c r="Z64" s="1"/>
      <c r="AC64" s="1"/>
      <c r="AF64" s="1"/>
      <c r="AI64" s="1"/>
      <c r="AL64" s="1"/>
    </row>
    <row r="65" spans="2:38" ht="12.75">
      <c r="B65" s="15"/>
      <c r="C65" s="11"/>
      <c r="D65" s="11"/>
      <c r="E65" s="3"/>
      <c r="H65" s="3"/>
      <c r="K65" s="3"/>
      <c r="N65" s="3"/>
      <c r="Q65" s="3"/>
      <c r="T65" s="3"/>
      <c r="W65" s="3"/>
      <c r="Z65" s="3"/>
      <c r="AC65" s="3"/>
      <c r="AF65" s="3"/>
      <c r="AI65" s="3"/>
      <c r="AL65" s="3"/>
    </row>
    <row r="66" spans="2:38" ht="12.75">
      <c r="B66" s="15"/>
      <c r="C66" s="11"/>
      <c r="D66" s="11"/>
      <c r="E66" s="3"/>
      <c r="H66" s="3"/>
      <c r="K66" s="3"/>
      <c r="N66" s="3"/>
      <c r="Q66" s="3"/>
      <c r="T66" s="3"/>
      <c r="W66" s="3"/>
      <c r="Z66" s="3"/>
      <c r="AC66" s="3"/>
      <c r="AF66" s="3"/>
      <c r="AI66" s="3"/>
      <c r="AL66" s="3"/>
    </row>
    <row r="67" spans="2:38" ht="12.75">
      <c r="B67" s="16"/>
      <c r="C67" s="12"/>
      <c r="D67" s="12"/>
      <c r="E67" s="4"/>
      <c r="H67" s="4"/>
      <c r="K67" s="4"/>
      <c r="N67" s="4"/>
      <c r="Q67" s="4"/>
      <c r="T67" s="4"/>
      <c r="W67" s="4"/>
      <c r="Z67" s="4"/>
      <c r="AC67" s="4"/>
      <c r="AF67" s="4"/>
      <c r="AI67" s="4"/>
      <c r="AL67" s="4"/>
    </row>
    <row r="68" spans="2:38" ht="12.75">
      <c r="B68" s="15"/>
      <c r="C68" s="11"/>
      <c r="D68" s="11"/>
      <c r="E68" s="3"/>
      <c r="H68" s="3"/>
      <c r="K68" s="3"/>
      <c r="N68" s="3"/>
      <c r="Q68" s="3"/>
      <c r="T68" s="3"/>
      <c r="W68" s="3"/>
      <c r="Z68" s="3"/>
      <c r="AC68" s="3"/>
      <c r="AF68" s="3"/>
      <c r="AI68" s="3"/>
      <c r="AL68" s="3"/>
    </row>
    <row r="69" spans="2:38" ht="12.75">
      <c r="B69" s="15"/>
      <c r="C69" s="11"/>
      <c r="D69" s="11"/>
      <c r="E69" s="3"/>
      <c r="H69" s="3"/>
      <c r="K69" s="3"/>
      <c r="N69" s="3"/>
      <c r="Q69" s="3"/>
      <c r="T69" s="3"/>
      <c r="W69" s="3"/>
      <c r="Z69" s="3"/>
      <c r="AC69" s="3"/>
      <c r="AF69" s="3"/>
      <c r="AI69" s="3"/>
      <c r="AL69" s="3"/>
    </row>
    <row r="70" spans="2:38" ht="12.75">
      <c r="B70" s="15"/>
      <c r="C70" s="11"/>
      <c r="D70" s="11"/>
      <c r="E70" s="3"/>
      <c r="H70" s="3"/>
      <c r="K70" s="3"/>
      <c r="N70" s="3"/>
      <c r="Q70" s="3"/>
      <c r="T70" s="3"/>
      <c r="W70" s="3"/>
      <c r="Z70" s="3"/>
      <c r="AC70" s="3"/>
      <c r="AF70" s="3"/>
      <c r="AI70" s="3"/>
      <c r="AL70" s="3"/>
    </row>
    <row r="71" spans="2:38" ht="12.75">
      <c r="B71" s="15"/>
      <c r="C71" s="11"/>
      <c r="D71" s="11"/>
      <c r="E71" s="3"/>
      <c r="H71" s="3"/>
      <c r="K71" s="3"/>
      <c r="N71" s="3"/>
      <c r="Q71" s="3"/>
      <c r="T71" s="3"/>
      <c r="W71" s="3"/>
      <c r="Z71" s="3"/>
      <c r="AC71" s="3"/>
      <c r="AF71" s="3"/>
      <c r="AI71" s="3"/>
      <c r="AL71" s="3"/>
    </row>
    <row r="72" spans="2:38" ht="12.75">
      <c r="B72" s="17"/>
      <c r="C72" s="17"/>
      <c r="D72" s="8"/>
      <c r="E72" s="1"/>
      <c r="H72" s="1"/>
      <c r="K72" s="1"/>
      <c r="N72" s="1"/>
      <c r="Q72" s="1"/>
      <c r="T72" s="1"/>
      <c r="W72" s="1"/>
      <c r="Z72" s="1"/>
      <c r="AC72" s="1"/>
      <c r="AF72" s="1"/>
      <c r="AI72" s="1"/>
      <c r="AL72" s="1"/>
    </row>
    <row r="73" spans="2:38" ht="12.75">
      <c r="B73" s="15"/>
      <c r="C73" s="11"/>
      <c r="D73" s="11"/>
      <c r="E73" s="3"/>
      <c r="H73" s="3"/>
      <c r="K73" s="3"/>
      <c r="N73" s="3"/>
      <c r="Q73" s="3"/>
      <c r="T73" s="3"/>
      <c r="W73" s="3"/>
      <c r="Z73" s="3"/>
      <c r="AC73" s="3"/>
      <c r="AF73" s="3"/>
      <c r="AI73" s="3"/>
      <c r="AL73" s="3"/>
    </row>
    <row r="74" spans="2:38" ht="12.75">
      <c r="B74" s="15"/>
      <c r="C74" s="11"/>
      <c r="D74" s="11"/>
      <c r="E74" s="3"/>
      <c r="H74" s="3"/>
      <c r="K74" s="3"/>
      <c r="N74" s="3"/>
      <c r="Q74" s="3"/>
      <c r="T74" s="3"/>
      <c r="W74" s="3"/>
      <c r="Z74" s="3"/>
      <c r="AC74" s="3"/>
      <c r="AF74" s="3"/>
      <c r="AI74" s="3"/>
      <c r="AL74" s="3"/>
    </row>
    <row r="75" spans="2:38" ht="12.75">
      <c r="B75" s="16"/>
      <c r="C75" s="12"/>
      <c r="D75" s="12"/>
      <c r="E75" s="4"/>
      <c r="H75" s="4"/>
      <c r="K75" s="4"/>
      <c r="N75" s="4"/>
      <c r="Q75" s="4"/>
      <c r="T75" s="4"/>
      <c r="W75" s="4"/>
      <c r="Z75" s="4"/>
      <c r="AC75" s="4"/>
      <c r="AF75" s="4"/>
      <c r="AI75" s="4"/>
      <c r="AL75" s="4"/>
    </row>
    <row r="76" spans="2:38" ht="12.75">
      <c r="B76" s="15"/>
      <c r="C76" s="11"/>
      <c r="D76" s="11"/>
      <c r="E76" s="3"/>
      <c r="H76" s="3"/>
      <c r="K76" s="3"/>
      <c r="N76" s="3"/>
      <c r="Q76" s="3"/>
      <c r="T76" s="3"/>
      <c r="W76" s="3"/>
      <c r="Z76" s="3"/>
      <c r="AC76" s="3"/>
      <c r="AF76" s="3"/>
      <c r="AI76" s="3"/>
      <c r="AL76" s="3"/>
    </row>
    <row r="77" spans="2:38" ht="12.75">
      <c r="B77" s="15"/>
      <c r="C77" s="11"/>
      <c r="D77" s="11"/>
      <c r="E77" s="3"/>
      <c r="H77" s="3"/>
      <c r="K77" s="3"/>
      <c r="N77" s="3"/>
      <c r="Q77" s="3"/>
      <c r="T77" s="3"/>
      <c r="W77" s="3"/>
      <c r="Z77" s="3"/>
      <c r="AC77" s="3"/>
      <c r="AF77" s="3"/>
      <c r="AI77" s="3"/>
      <c r="AL77" s="3"/>
    </row>
    <row r="78" spans="2:38" ht="12.75">
      <c r="B78" s="15"/>
      <c r="C78" s="11"/>
      <c r="D78" s="11"/>
      <c r="E78" s="3"/>
      <c r="H78" s="3"/>
      <c r="K78" s="3"/>
      <c r="N78" s="3"/>
      <c r="Q78" s="3"/>
      <c r="T78" s="3"/>
      <c r="W78" s="3"/>
      <c r="Z78" s="3"/>
      <c r="AC78" s="3"/>
      <c r="AF78" s="3"/>
      <c r="AI78" s="3"/>
      <c r="AL78" s="3"/>
    </row>
    <row r="79" spans="2:38" ht="12.75">
      <c r="B79" s="15"/>
      <c r="C79" s="11"/>
      <c r="D79" s="11"/>
      <c r="E79" s="3"/>
      <c r="H79" s="3"/>
      <c r="K79" s="3"/>
      <c r="N79" s="3"/>
      <c r="Q79" s="3"/>
      <c r="T79" s="3"/>
      <c r="W79" s="3"/>
      <c r="Z79" s="3"/>
      <c r="AC79" s="3"/>
      <c r="AF79" s="3"/>
      <c r="AI79" s="3"/>
      <c r="AL79" s="3"/>
    </row>
    <row r="80" spans="2:38" ht="12.75">
      <c r="B80" s="17"/>
      <c r="C80" s="17"/>
      <c r="D80" s="8"/>
      <c r="E80" s="1"/>
      <c r="H80" s="1"/>
      <c r="K80" s="1"/>
      <c r="N80" s="1"/>
      <c r="Q80" s="1"/>
      <c r="T80" s="1"/>
      <c r="W80" s="1"/>
      <c r="Z80" s="1"/>
      <c r="AC80" s="1"/>
      <c r="AF80" s="1"/>
      <c r="AI80" s="1"/>
      <c r="AL80" s="1"/>
    </row>
    <row r="81" spans="2:38" ht="12.75">
      <c r="B81" s="15"/>
      <c r="C81" s="11"/>
      <c r="D81" s="11"/>
      <c r="E81" s="3"/>
      <c r="H81" s="3"/>
      <c r="K81" s="3"/>
      <c r="N81" s="3"/>
      <c r="Q81" s="3"/>
      <c r="T81" s="3"/>
      <c r="W81" s="3"/>
      <c r="Z81" s="3"/>
      <c r="AC81" s="3"/>
      <c r="AF81" s="3"/>
      <c r="AI81" s="3"/>
      <c r="AL81" s="3"/>
    </row>
    <row r="82" spans="2:38" ht="12.75">
      <c r="B82" s="15"/>
      <c r="C82" s="11"/>
      <c r="D82" s="11"/>
      <c r="E82" s="3"/>
      <c r="H82" s="3"/>
      <c r="K82" s="3"/>
      <c r="N82" s="3"/>
      <c r="Q82" s="3"/>
      <c r="T82" s="3"/>
      <c r="W82" s="3"/>
      <c r="Z82" s="3"/>
      <c r="AC82" s="3"/>
      <c r="AF82" s="3"/>
      <c r="AI82" s="3"/>
      <c r="AL82" s="3"/>
    </row>
    <row r="83" spans="2:38" ht="12.75">
      <c r="B83" s="16"/>
      <c r="C83" s="12"/>
      <c r="D83" s="12"/>
      <c r="E83" s="4"/>
      <c r="H83" s="4"/>
      <c r="K83" s="4"/>
      <c r="N83" s="4"/>
      <c r="Q83" s="4"/>
      <c r="T83" s="4"/>
      <c r="W83" s="4"/>
      <c r="Z83" s="4"/>
      <c r="AC83" s="4"/>
      <c r="AF83" s="4"/>
      <c r="AI83" s="4"/>
      <c r="AL83" s="4"/>
    </row>
    <row r="84" spans="2:38" ht="12.75">
      <c r="B84" s="15"/>
      <c r="C84" s="11"/>
      <c r="D84" s="11"/>
      <c r="E84" s="3"/>
      <c r="H84" s="3"/>
      <c r="K84" s="3"/>
      <c r="N84" s="3"/>
      <c r="Q84" s="3"/>
      <c r="T84" s="3"/>
      <c r="W84" s="3"/>
      <c r="Z84" s="3"/>
      <c r="AC84" s="3"/>
      <c r="AF84" s="3"/>
      <c r="AI84" s="3"/>
      <c r="AL84" s="3"/>
    </row>
    <row r="85" spans="2:38" ht="12.75">
      <c r="B85" s="15"/>
      <c r="C85" s="11"/>
      <c r="D85" s="11"/>
      <c r="E85" s="3"/>
      <c r="H85" s="3"/>
      <c r="K85" s="3"/>
      <c r="N85" s="3"/>
      <c r="Q85" s="3"/>
      <c r="T85" s="3"/>
      <c r="W85" s="3"/>
      <c r="Z85" s="3"/>
      <c r="AC85" s="3"/>
      <c r="AF85" s="3"/>
      <c r="AI85" s="3"/>
      <c r="AL85" s="3"/>
    </row>
    <row r="86" spans="2:38" ht="12.75">
      <c r="B86" s="15"/>
      <c r="C86" s="11"/>
      <c r="D86" s="11"/>
      <c r="E86" s="3"/>
      <c r="H86" s="3"/>
      <c r="K86" s="3"/>
      <c r="N86" s="3"/>
      <c r="Q86" s="3"/>
      <c r="T86" s="3"/>
      <c r="W86" s="3"/>
      <c r="Z86" s="3"/>
      <c r="AC86" s="3"/>
      <c r="AF86" s="3"/>
      <c r="AI86" s="3"/>
      <c r="AL86" s="3"/>
    </row>
    <row r="87" spans="2:38" ht="12.75">
      <c r="B87" s="15"/>
      <c r="C87" s="11"/>
      <c r="D87" s="11"/>
      <c r="E87" s="3"/>
      <c r="H87" s="3"/>
      <c r="K87" s="3"/>
      <c r="N87" s="3"/>
      <c r="Q87" s="3"/>
      <c r="T87" s="3"/>
      <c r="W87" s="3"/>
      <c r="Z87" s="3"/>
      <c r="AC87" s="3"/>
      <c r="AF87" s="3"/>
      <c r="AI87" s="3"/>
      <c r="AL87" s="3"/>
    </row>
    <row r="88" spans="2:38" ht="12.75">
      <c r="B88" s="17"/>
      <c r="C88" s="17"/>
      <c r="D88" s="8"/>
      <c r="E88" s="1"/>
      <c r="H88" s="1"/>
      <c r="K88" s="1"/>
      <c r="N88" s="1"/>
      <c r="Q88" s="1"/>
      <c r="T88" s="1"/>
      <c r="W88" s="1"/>
      <c r="Z88" s="1"/>
      <c r="AC88" s="1"/>
      <c r="AF88" s="1"/>
      <c r="AI88" s="1"/>
      <c r="AL88" s="1"/>
    </row>
    <row r="89" spans="2:38" ht="12.75">
      <c r="B89" s="15"/>
      <c r="C89" s="11"/>
      <c r="D89" s="11"/>
      <c r="E89" s="3"/>
      <c r="H89" s="3"/>
      <c r="K89" s="3"/>
      <c r="N89" s="3"/>
      <c r="Q89" s="3"/>
      <c r="T89" s="3"/>
      <c r="W89" s="3"/>
      <c r="Z89" s="3"/>
      <c r="AC89" s="3"/>
      <c r="AF89" s="3"/>
      <c r="AI89" s="3"/>
      <c r="AL89" s="3"/>
    </row>
    <row r="90" spans="2:38" ht="12.75">
      <c r="B90" s="15"/>
      <c r="C90" s="11"/>
      <c r="D90" s="11"/>
      <c r="E90" s="3"/>
      <c r="H90" s="3"/>
      <c r="K90" s="3"/>
      <c r="N90" s="3"/>
      <c r="Q90" s="3"/>
      <c r="T90" s="3"/>
      <c r="W90" s="3"/>
      <c r="Z90" s="3"/>
      <c r="AC90" s="3"/>
      <c r="AF90" s="3"/>
      <c r="AI90" s="3"/>
      <c r="AL90" s="3"/>
    </row>
    <row r="91" spans="2:38" ht="12.75">
      <c r="B91" s="16"/>
      <c r="C91" s="12"/>
      <c r="D91" s="12"/>
      <c r="E91" s="4"/>
      <c r="H91" s="4"/>
      <c r="K91" s="4"/>
      <c r="N91" s="4"/>
      <c r="Q91" s="4"/>
      <c r="T91" s="4"/>
      <c r="W91" s="4"/>
      <c r="Z91" s="4"/>
      <c r="AC91" s="4"/>
      <c r="AF91" s="4"/>
      <c r="AI91" s="4"/>
      <c r="AL91" s="4"/>
    </row>
    <row r="92" spans="2:38" ht="12.75">
      <c r="B92" s="15"/>
      <c r="C92" s="11"/>
      <c r="D92" s="11"/>
      <c r="E92" s="3"/>
      <c r="H92" s="3"/>
      <c r="K92" s="3"/>
      <c r="N92" s="3"/>
      <c r="Q92" s="3"/>
      <c r="T92" s="3"/>
      <c r="W92" s="3"/>
      <c r="Z92" s="3"/>
      <c r="AC92" s="3"/>
      <c r="AF92" s="3"/>
      <c r="AI92" s="3"/>
      <c r="AL92" s="3"/>
    </row>
    <row r="93" spans="2:38" ht="12.75">
      <c r="B93" s="15"/>
      <c r="C93" s="11"/>
      <c r="D93" s="11"/>
      <c r="E93" s="3"/>
      <c r="H93" s="3"/>
      <c r="K93" s="3"/>
      <c r="N93" s="3"/>
      <c r="Q93" s="3"/>
      <c r="T93" s="3"/>
      <c r="W93" s="3"/>
      <c r="Z93" s="3"/>
      <c r="AC93" s="3"/>
      <c r="AF93" s="3"/>
      <c r="AI93" s="3"/>
      <c r="AL93" s="3"/>
    </row>
    <row r="94" spans="2:38" ht="12.75">
      <c r="B94" s="15"/>
      <c r="C94" s="11"/>
      <c r="D94" s="11"/>
      <c r="E94" s="3"/>
      <c r="H94" s="3"/>
      <c r="K94" s="3"/>
      <c r="N94" s="3"/>
      <c r="Q94" s="3"/>
      <c r="T94" s="3"/>
      <c r="W94" s="3"/>
      <c r="Z94" s="3"/>
      <c r="AC94" s="3"/>
      <c r="AF94" s="3"/>
      <c r="AI94" s="3"/>
      <c r="AL94" s="3"/>
    </row>
    <row r="95" spans="2:38" ht="12.75">
      <c r="B95" s="15"/>
      <c r="C95" s="11"/>
      <c r="D95" s="11"/>
      <c r="E95" s="3"/>
      <c r="H95" s="3"/>
      <c r="K95" s="3"/>
      <c r="N95" s="3"/>
      <c r="Q95" s="3"/>
      <c r="T95" s="3"/>
      <c r="W95" s="3"/>
      <c r="Z95" s="3"/>
      <c r="AC95" s="3"/>
      <c r="AF95" s="3"/>
      <c r="AI95" s="3"/>
      <c r="AL95" s="3"/>
    </row>
    <row r="96" spans="2:38" ht="12.75">
      <c r="B96" s="17"/>
      <c r="C96" s="17"/>
      <c r="D96" s="10"/>
      <c r="E96" s="5"/>
      <c r="H96" s="5"/>
      <c r="K96" s="5"/>
      <c r="N96" s="5"/>
      <c r="Q96" s="5"/>
      <c r="T96" s="5"/>
      <c r="W96" s="5"/>
      <c r="Z96" s="5"/>
      <c r="AC96" s="5"/>
      <c r="AF96" s="5"/>
      <c r="AI96" s="5"/>
      <c r="AL96" s="5"/>
    </row>
    <row r="97" spans="2:38" ht="12.75">
      <c r="B97" s="15"/>
      <c r="C97" s="11"/>
      <c r="D97" s="11"/>
      <c r="E97" s="3"/>
      <c r="H97" s="3"/>
      <c r="K97" s="3"/>
      <c r="N97" s="3"/>
      <c r="Q97" s="3"/>
      <c r="T97" s="3"/>
      <c r="W97" s="3"/>
      <c r="Z97" s="3"/>
      <c r="AC97" s="3"/>
      <c r="AF97" s="3"/>
      <c r="AI97" s="3"/>
      <c r="AL97" s="3"/>
    </row>
    <row r="98" spans="2:38" ht="12.75">
      <c r="B98" s="15"/>
      <c r="C98" s="11"/>
      <c r="D98" s="11"/>
      <c r="E98" s="3"/>
      <c r="H98" s="3"/>
      <c r="K98" s="3"/>
      <c r="N98" s="3"/>
      <c r="Q98" s="3"/>
      <c r="T98" s="3"/>
      <c r="W98" s="3"/>
      <c r="Z98" s="3"/>
      <c r="AC98" s="3"/>
      <c r="AF98" s="3"/>
      <c r="AI98" s="3"/>
      <c r="AL98" s="3"/>
    </row>
    <row r="99" spans="2:38" ht="12.75">
      <c r="B99" s="16"/>
      <c r="C99" s="12"/>
      <c r="D99" s="12"/>
      <c r="E99" s="4"/>
      <c r="H99" s="4"/>
      <c r="K99" s="4"/>
      <c r="N99" s="4"/>
      <c r="Q99" s="4"/>
      <c r="T99" s="4"/>
      <c r="W99" s="4"/>
      <c r="Z99" s="4"/>
      <c r="AC99" s="4"/>
      <c r="AF99" s="4"/>
      <c r="AI99" s="4"/>
      <c r="AL99" s="4"/>
    </row>
    <row r="100" spans="2:38" ht="12.75">
      <c r="B100" s="15"/>
      <c r="C100" s="11"/>
      <c r="D100" s="11"/>
      <c r="E100" s="3"/>
      <c r="H100" s="3"/>
      <c r="K100" s="3"/>
      <c r="N100" s="3"/>
      <c r="Q100" s="3"/>
      <c r="T100" s="3"/>
      <c r="W100" s="3"/>
      <c r="Z100" s="3"/>
      <c r="AC100" s="3"/>
      <c r="AF100" s="3"/>
      <c r="AI100" s="3"/>
      <c r="AL100" s="3"/>
    </row>
    <row r="101" spans="2:38" ht="12.75">
      <c r="B101" s="15"/>
      <c r="C101" s="11"/>
      <c r="D101" s="11"/>
      <c r="E101" s="3"/>
      <c r="H101" s="3"/>
      <c r="K101" s="3"/>
      <c r="N101" s="3"/>
      <c r="Q101" s="3"/>
      <c r="T101" s="3"/>
      <c r="W101" s="3"/>
      <c r="Z101" s="3"/>
      <c r="AC101" s="3"/>
      <c r="AF101" s="3"/>
      <c r="AI101" s="3"/>
      <c r="AL101" s="3"/>
    </row>
    <row r="102" spans="2:38" ht="12.75">
      <c r="B102" s="15"/>
      <c r="C102" s="11"/>
      <c r="D102" s="11"/>
      <c r="E102" s="3"/>
      <c r="H102" s="3"/>
      <c r="K102" s="3"/>
      <c r="N102" s="3"/>
      <c r="Q102" s="3"/>
      <c r="T102" s="3"/>
      <c r="W102" s="3"/>
      <c r="Z102" s="3"/>
      <c r="AC102" s="3"/>
      <c r="AF102" s="3"/>
      <c r="AI102" s="3"/>
      <c r="AL102" s="3"/>
    </row>
    <row r="103" spans="2:38" ht="12.75">
      <c r="B103" s="15"/>
      <c r="C103" s="11"/>
      <c r="D103" s="11"/>
      <c r="E103" s="3"/>
      <c r="H103" s="3"/>
      <c r="K103" s="3"/>
      <c r="N103" s="3"/>
      <c r="Q103" s="3"/>
      <c r="T103" s="3"/>
      <c r="W103" s="3"/>
      <c r="Z103" s="3"/>
      <c r="AC103" s="3"/>
      <c r="AF103" s="3"/>
      <c r="AI103" s="3"/>
      <c r="AL103" s="3"/>
    </row>
    <row r="105" spans="2:38" ht="12.75">
      <c r="B105" s="13"/>
      <c r="C105" s="8"/>
      <c r="D105" s="8"/>
      <c r="E105" s="1"/>
      <c r="H105" s="1"/>
      <c r="K105" s="1"/>
      <c r="N105" s="1"/>
      <c r="Q105" s="1"/>
      <c r="T105" s="1"/>
      <c r="W105" s="1"/>
      <c r="Z105" s="1"/>
      <c r="AC105" s="1"/>
      <c r="AF105" s="1"/>
      <c r="AI105" s="1"/>
      <c r="AL105" s="1"/>
    </row>
    <row r="106" spans="2:38" ht="12.75">
      <c r="B106" s="15"/>
      <c r="C106" s="11"/>
      <c r="D106" s="11"/>
      <c r="E106" s="3"/>
      <c r="H106" s="3"/>
      <c r="K106" s="3"/>
      <c r="N106" s="3"/>
      <c r="Q106" s="3"/>
      <c r="T106" s="3"/>
      <c r="W106" s="3"/>
      <c r="Z106" s="3"/>
      <c r="AC106" s="3"/>
      <c r="AF106" s="3"/>
      <c r="AI106" s="3"/>
      <c r="AL106" s="3"/>
    </row>
    <row r="107" spans="2:38" ht="12.75">
      <c r="B107" s="15"/>
      <c r="C107" s="11"/>
      <c r="D107" s="11"/>
      <c r="E107" s="3"/>
      <c r="H107" s="3"/>
      <c r="K107" s="3"/>
      <c r="N107" s="3"/>
      <c r="Q107" s="3"/>
      <c r="T107" s="3"/>
      <c r="W107" s="3"/>
      <c r="Z107" s="3"/>
      <c r="AC107" s="3"/>
      <c r="AF107" s="3"/>
      <c r="AI107" s="3"/>
      <c r="AL107" s="3"/>
    </row>
    <row r="108" spans="2:38" ht="12.75">
      <c r="B108" s="16"/>
      <c r="C108" s="12"/>
      <c r="D108" s="12"/>
      <c r="E108" s="4"/>
      <c r="H108" s="4"/>
      <c r="K108" s="4"/>
      <c r="N108" s="4"/>
      <c r="Q108" s="4"/>
      <c r="T108" s="4"/>
      <c r="W108" s="4"/>
      <c r="Z108" s="4"/>
      <c r="AC108" s="4"/>
      <c r="AF108" s="4"/>
      <c r="AI108" s="4"/>
      <c r="AL108" s="4"/>
    </row>
    <row r="109" spans="2:38" ht="12.75">
      <c r="B109" s="15"/>
      <c r="C109" s="11"/>
      <c r="D109" s="11"/>
      <c r="E109" s="3"/>
      <c r="H109" s="3"/>
      <c r="K109" s="3"/>
      <c r="N109" s="3"/>
      <c r="Q109" s="3"/>
      <c r="T109" s="3"/>
      <c r="W109" s="3"/>
      <c r="Z109" s="3"/>
      <c r="AC109" s="3"/>
      <c r="AF109" s="3"/>
      <c r="AI109" s="3"/>
      <c r="AL109" s="3"/>
    </row>
    <row r="110" spans="2:38" ht="12.75">
      <c r="B110" s="15"/>
      <c r="C110" s="11"/>
      <c r="D110" s="11"/>
      <c r="E110" s="3"/>
      <c r="H110" s="3"/>
      <c r="K110" s="3"/>
      <c r="N110" s="3"/>
      <c r="Q110" s="3"/>
      <c r="T110" s="3"/>
      <c r="W110" s="3"/>
      <c r="Z110" s="3"/>
      <c r="AC110" s="3"/>
      <c r="AF110" s="3"/>
      <c r="AI110" s="3"/>
      <c r="AL110" s="3"/>
    </row>
    <row r="111" spans="2:38" ht="12.75">
      <c r="B111" s="15"/>
      <c r="C111" s="11"/>
      <c r="D111" s="11"/>
      <c r="E111" s="3"/>
      <c r="H111" s="3"/>
      <c r="K111" s="3"/>
      <c r="N111" s="3"/>
      <c r="Q111" s="3"/>
      <c r="T111" s="3"/>
      <c r="W111" s="3"/>
      <c r="Z111" s="3"/>
      <c r="AC111" s="3"/>
      <c r="AF111" s="3"/>
      <c r="AI111" s="3"/>
      <c r="AL111" s="3"/>
    </row>
    <row r="112" spans="2:38" ht="12.75">
      <c r="B112" s="15"/>
      <c r="C112" s="11"/>
      <c r="D112" s="11"/>
      <c r="E112" s="3"/>
      <c r="H112" s="3"/>
      <c r="K112" s="3"/>
      <c r="N112" s="3"/>
      <c r="Q112" s="3"/>
      <c r="T112" s="3"/>
      <c r="W112" s="3"/>
      <c r="Z112" s="3"/>
      <c r="AC112" s="3"/>
      <c r="AF112" s="3"/>
      <c r="AI112" s="3"/>
      <c r="AL112" s="3"/>
    </row>
    <row r="114" spans="2:38" ht="12.75">
      <c r="B114" s="13"/>
      <c r="C114" s="8"/>
      <c r="D114" s="8"/>
      <c r="E114" s="1"/>
      <c r="H114" s="1"/>
      <c r="K114" s="1"/>
      <c r="N114" s="1"/>
      <c r="Q114" s="1"/>
      <c r="T114" s="1"/>
      <c r="W114" s="1"/>
      <c r="Z114" s="1"/>
      <c r="AC114" s="1"/>
      <c r="AF114" s="1"/>
      <c r="AI114" s="1"/>
      <c r="AL114" s="1"/>
    </row>
    <row r="115" spans="2:38" ht="12.75">
      <c r="B115" s="13"/>
      <c r="C115" s="8"/>
      <c r="D115" s="8"/>
      <c r="E115" s="1"/>
      <c r="H115" s="1"/>
      <c r="K115" s="1"/>
      <c r="N115" s="1"/>
      <c r="Q115" s="1"/>
      <c r="T115" s="1"/>
      <c r="W115" s="1"/>
      <c r="Z115" s="1"/>
      <c r="AC115" s="1"/>
      <c r="AF115" s="1"/>
      <c r="AI115" s="1"/>
      <c r="AL1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Jim Maragos &amp; Allison Veit</Manager>
  <Company>USFWS, Pacific/Remote Islands NWRC, Honolulu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NWHI coral monitoring data table</dc:title>
  <dc:subject>fixed/permanent monitoring transects: corals, inverts</dc:subject>
  <dc:creator>Jim Maragos &amp; Allison Veit, USFWS</dc:creator>
  <cp:keywords>NWHI, corals, macroinvertebrates, quantitative data, populations, monitoring</cp:keywords>
  <dc:description>data template to be used for FWS coral and macro-invertebrate population monitoring at permanently marked 50-100m transects in the NWHI (Hawaiian Islands National Wildlife Refuge &amp; Midway Atoll National Wildlife Refuge)</dc:description>
  <cp:lastModifiedBy>veita</cp:lastModifiedBy>
  <dcterms:created xsi:type="dcterms:W3CDTF">2003-04-08T20:11:03Z</dcterms:created>
  <dcterms:modified xsi:type="dcterms:W3CDTF">2004-01-07T01:31:33Z</dcterms:modified>
  <cp:category>NWHI, monitoring, permanent transects, photoquadrats</cp:category>
  <cp:version/>
  <cp:contentType/>
  <cp:contentStatus/>
</cp:coreProperties>
</file>