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465" tabRatio="383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<sst xmlns="http://schemas.openxmlformats.org/spreadsheetml/2006/main" count="126" uniqueCount="117">
  <si>
    <t>frequency</t>
  </si>
  <si>
    <t>c=Pocillopora</t>
  </si>
  <si>
    <t>rb=Porites - lobe</t>
  </si>
  <si>
    <t>m=Montipora</t>
  </si>
  <si>
    <t>s=soft corals/anemones</t>
  </si>
  <si>
    <t>sums</t>
  </si>
  <si>
    <t>site number: MID P18</t>
  </si>
  <si>
    <t>site name: NE Back Reef</t>
  </si>
  <si>
    <t>survey date: 12-04-02</t>
  </si>
  <si>
    <t>Northwestern Hawaiian Islands (NWHI) photo-quadrat monitoring data table</t>
  </si>
  <si>
    <t>Photo-quadrat position on</t>
  </si>
  <si>
    <t>total number</t>
  </si>
  <si>
    <t>transect line (meter interval)</t>
  </si>
  <si>
    <t>of corals</t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</si>
  <si>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</si>
  <si>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</si>
  <si>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</si>
  <si>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</si>
  <si>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</si>
  <si>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</si>
  <si>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</si>
  <si>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</si>
  <si>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</si>
  <si>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Total # corals/transect</t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</si>
  <si>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</si>
  <si>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</si>
  <si>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Mean percent coral cover (%)</t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</si>
  <si>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</si>
  <si>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26</t>
  </si>
  <si>
    <t>diameter(cm)</t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</si>
  <si>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</si>
  <si>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e=Echinoids</t>
  </si>
  <si>
    <t>h=Holothuroids</t>
  </si>
  <si>
    <t>y=Molluscs</t>
  </si>
  <si>
    <t>z=Asteroids &amp; Ophioroids</t>
  </si>
  <si>
    <t>quadrat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</si>
  <si>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</si>
  <si>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</si>
  <si>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</si>
  <si>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</si>
  <si>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</si>
  <si>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Scanned images are viewed and corals measured at 0.25 scale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</si>
  <si>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</si>
  <si>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</si>
  <si>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</si>
  <si>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</si>
  <si>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</si>
  <si>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</si>
  <si>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</si>
  <si>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</si>
  <si>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</si>
  <si>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</si>
  <si>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</si>
  <si>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</si>
  <si>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</si>
  <si>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</si>
  <si>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</si>
  <si>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</si>
  <si>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</si>
  <si>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</si>
  <si>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</si>
  <si>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</si>
  <si>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</si>
  <si>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</si>
  <si>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</si>
  <si>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</si>
  <si>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</si>
  <si>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</si>
  <si>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</si>
  <si>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</si>
  <si>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</si>
  <si>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</si>
  <si>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</si>
  <si>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</si>
  <si>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</si>
  <si>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</si>
  <si>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</si>
  <si>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</si>
  <si>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</si>
  <si>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</si>
  <si>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</si>
  <si>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</si>
  <si>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</si>
  <si>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</si>
  <si>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</si>
  <si>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</si>
  <si>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</si>
  <si>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</si>
  <si>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</si>
  <si>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</si>
  <si>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</si>
  <si>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</si>
  <si>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</si>
  <si>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</si>
  <si>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</si>
  <si>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</si>
  <si>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</si>
  <si>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</si>
  <si>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</si>
  <si>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</si>
  <si>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</si>
  <si>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</si>
  <si>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25-26(end)</t>
  </si>
  <si>
    <t>Total # coral types/transect</t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</si>
  <si>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</si>
  <si>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Mean diameter/coral</t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</si>
  <si>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</si>
  <si>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&gt;160).</t>
    </r>
  </si>
  <si>
    <r>
      <t>Total # photo-quadrats/transect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</si>
  <si>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 types/transect</t>
    </r>
    <r>
      <rPr>
        <sz val="10"/>
        <rFont val="Arial"/>
        <family val="2"/>
      </rPr>
      <t xml:space="preserve"> is sum of coral types in transect</t>
    </r>
  </si>
  <si>
    <r>
      <t>Total area/transect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</si>
  <si>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 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</si>
  <si>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</si>
  <si>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</si>
  <si>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diameter/coral </t>
    </r>
    <r>
      <rPr>
        <sz val="10"/>
        <rFont val="Arial"/>
        <family val="2"/>
      </rPr>
      <t>is the sum of all diameters divided by the number of corals</t>
    </r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</si>
  <si>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total number of invertebrates in transect divided by total number of photo-quadrats </t>
    </r>
  </si>
  <si>
    <t>location: 28.26351N, 177.33798W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</si>
</sst>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0" fillId="0" borderId="3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" xfId="0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3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28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1" fontId="0" fillId="0" borderId="34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" fontId="0" fillId="0" borderId="39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0" fillId="0" borderId="41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1" fontId="0" fillId="0" borderId="44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" fontId="0" fillId="0" borderId="45" xfId="0" applyNumberFormat="1" applyFont="1" applyBorder="1" applyAlignment="1">
      <alignment/>
    </xf>
    <xf numFmtId="1" fontId="0" fillId="0" borderId="46" xfId="0" applyNumberFormat="1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48" xfId="0" applyNumberFormat="1" applyFont="1" applyBorder="1" applyAlignment="1">
      <alignment/>
    </xf>
    <xf numFmtId="1" fontId="0" fillId="0" borderId="49" xfId="0" applyNumberFormat="1" applyFont="1" applyBorder="1" applyAlignment="1">
      <alignment/>
    </xf>
    <xf numFmtId="1" fontId="0" fillId="0" borderId="50" xfId="0" applyNumberFormat="1" applyFont="1" applyBorder="1" applyAlignment="1">
      <alignment/>
    </xf>
    <xf numFmtId="1" fontId="0" fillId="0" borderId="4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Alignment="1">
      <alignment/>
    </xf>
    <xf numFmtId="49" fontId="1" fillId="0" borderId="0" xfId="0" applyNumberFormat="1" applyFont="1" applyBorder="1" applyAlignment="1">
      <alignment horizontal="left"/>
    </xf>
    <xf numFmtId="1" fontId="0" fillId="0" borderId="1" xfId="0" applyNumberFormat="1" applyFont="1" applyAlignment="1">
      <alignment/>
    </xf>
    <xf numFmtId="0" fontId="0" fillId="0" borderId="1" xfId="0" applyFont="1" applyAlignment="1">
      <alignment horizontal="right"/>
    </xf>
    <xf numFmtId="0" fontId="1" fillId="0" borderId="1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50" xfId="0" applyNumberFormat="1" applyFont="1" applyBorder="1" applyAlignment="1">
      <alignment/>
    </xf>
    <xf numFmtId="1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28125" style="114" customWidth="1"/>
    <col min="2" max="2" width="13.28125" style="10" customWidth="1"/>
    <col min="3" max="3" width="15.421875" style="23" customWidth="1"/>
    <col min="4" max="4" width="15.28125" style="23" customWidth="1"/>
    <col min="5" max="5" width="17.00390625" style="23" customWidth="1"/>
    <col min="6" max="6" width="15.57421875" style="23" customWidth="1"/>
    <col min="7" max="7" width="14.7109375" style="23" customWidth="1"/>
    <col min="8" max="8" width="15.140625" style="23" customWidth="1"/>
    <col min="9" max="9" width="15.00390625" style="23" customWidth="1"/>
    <col min="10" max="10" width="15.28125" style="23" customWidth="1"/>
    <col min="11" max="11" width="42.00390625" style="23" customWidth="1"/>
    <col min="12" max="12" width="14.421875" style="22" customWidth="1"/>
    <col min="13" max="13" width="16.28125" style="22" customWidth="1"/>
    <col min="14" max="14" width="13.140625" style="22" customWidth="1"/>
    <col min="15" max="15" width="26.421875" style="22" customWidth="1"/>
    <col min="16" max="16384" width="9.140625" style="2" customWidth="1"/>
  </cols>
  <sheetData>
    <row r="1" spans="1:2" ht="12.75">
      <c r="A1" s="102" t="s">
        <v>9</v>
      </c>
      <c r="B1" s="14"/>
    </row>
    <row r="2" spans="1:40" s="4" customFormat="1" ht="12.75">
      <c r="A2" s="98" t="s">
        <v>6</v>
      </c>
      <c r="B2" s="6"/>
      <c r="AN2" s="1"/>
    </row>
    <row r="3" spans="1:40" s="4" customFormat="1" ht="12.75">
      <c r="A3" s="98" t="s">
        <v>7</v>
      </c>
      <c r="B3" s="6"/>
      <c r="AN3" s="1"/>
    </row>
    <row r="4" spans="1:40" s="4" customFormat="1" ht="12.75">
      <c r="A4" s="98" t="s">
        <v>8</v>
      </c>
      <c r="B4" s="6"/>
      <c r="C4" s="6"/>
      <c r="D4" s="6"/>
      <c r="E4" s="6"/>
      <c r="F4" s="1"/>
      <c r="AN4" s="1"/>
    </row>
    <row r="5" spans="1:40" s="4" customFormat="1" ht="12.75">
      <c r="A5" s="102" t="s">
        <v>116</v>
      </c>
      <c r="B5" s="6"/>
      <c r="C5" s="6"/>
      <c r="D5" s="6"/>
      <c r="E5" s="6"/>
      <c r="F5" s="1"/>
      <c r="AN5" s="1"/>
    </row>
    <row r="6" spans="1:16" s="1" customFormat="1" ht="12.75">
      <c r="A6" s="49" t="s">
        <v>10</v>
      </c>
      <c r="B6" s="50" t="s">
        <v>11</v>
      </c>
      <c r="C6" s="136" t="s">
        <v>1</v>
      </c>
      <c r="D6" s="137"/>
      <c r="E6" s="138" t="s">
        <v>2</v>
      </c>
      <c r="F6" s="138"/>
      <c r="G6" s="136" t="s">
        <v>3</v>
      </c>
      <c r="H6" s="139"/>
      <c r="I6" s="136" t="s">
        <v>4</v>
      </c>
      <c r="J6" s="139"/>
      <c r="K6" s="53"/>
      <c r="L6" s="78" t="s">
        <v>31</v>
      </c>
      <c r="M6" s="8" t="s">
        <v>32</v>
      </c>
      <c r="N6" s="8" t="s">
        <v>33</v>
      </c>
      <c r="O6" s="20" t="s">
        <v>34</v>
      </c>
      <c r="P6" s="84" t="s">
        <v>35</v>
      </c>
    </row>
    <row r="7" spans="1:16" s="7" customFormat="1" ht="15" thickBot="1">
      <c r="A7" s="103" t="s">
        <v>12</v>
      </c>
      <c r="B7" s="51" t="s">
        <v>13</v>
      </c>
      <c r="C7" s="65" t="s">
        <v>29</v>
      </c>
      <c r="D7" s="66" t="s">
        <v>30</v>
      </c>
      <c r="E7" s="67" t="s">
        <v>29</v>
      </c>
      <c r="F7" s="74" t="s">
        <v>30</v>
      </c>
      <c r="G7" s="65" t="s">
        <v>29</v>
      </c>
      <c r="H7" s="66" t="s">
        <v>30</v>
      </c>
      <c r="I7" s="65" t="s">
        <v>29</v>
      </c>
      <c r="J7" s="66" t="s">
        <v>30</v>
      </c>
      <c r="K7" s="54"/>
      <c r="L7" s="79" t="s">
        <v>0</v>
      </c>
      <c r="M7" s="21" t="s">
        <v>0</v>
      </c>
      <c r="N7" s="21" t="s">
        <v>0</v>
      </c>
      <c r="O7" s="74" t="s">
        <v>0</v>
      </c>
      <c r="P7" s="51" t="s">
        <v>5</v>
      </c>
    </row>
    <row r="8" spans="1:16" s="17" customFormat="1" ht="13.5" thickBot="1">
      <c r="A8" s="117" t="s">
        <v>77</v>
      </c>
      <c r="B8" s="63">
        <v>1</v>
      </c>
      <c r="C8" s="75"/>
      <c r="D8" s="76"/>
      <c r="E8" s="118"/>
      <c r="F8" s="58"/>
      <c r="G8" s="87"/>
      <c r="H8" s="88"/>
      <c r="I8" s="75">
        <v>3.438482842</v>
      </c>
      <c r="J8" s="76">
        <v>6.673179632</v>
      </c>
      <c r="L8" s="70"/>
      <c r="M8" s="85"/>
      <c r="N8" s="57"/>
      <c r="O8" s="88"/>
      <c r="P8" s="89">
        <f>SUM(L8:O8)</f>
        <v>0</v>
      </c>
    </row>
    <row r="9" spans="1:16" s="17" customFormat="1" ht="13.5" thickBot="1">
      <c r="A9" s="117" t="s">
        <v>78</v>
      </c>
      <c r="B9" s="63">
        <v>0</v>
      </c>
      <c r="C9" s="75"/>
      <c r="D9" s="76"/>
      <c r="E9" s="118"/>
      <c r="F9" s="58"/>
      <c r="G9" s="75"/>
      <c r="H9" s="76"/>
      <c r="I9" s="75"/>
      <c r="J9" s="76"/>
      <c r="L9" s="70"/>
      <c r="M9" s="90"/>
      <c r="N9" s="57"/>
      <c r="O9" s="76"/>
      <c r="P9" s="89">
        <f aca="true" t="shared" si="0" ref="P9:P68">SUM(L9:O9)</f>
        <v>0</v>
      </c>
    </row>
    <row r="10" spans="1:16" s="17" customFormat="1" ht="13.5" thickBot="1">
      <c r="A10" s="117" t="s">
        <v>79</v>
      </c>
      <c r="B10" s="63">
        <v>1</v>
      </c>
      <c r="C10" s="75">
        <v>4.586201445</v>
      </c>
      <c r="D10" s="76">
        <v>7.066719214</v>
      </c>
      <c r="E10" s="118"/>
      <c r="F10" s="58"/>
      <c r="G10" s="75"/>
      <c r="H10" s="76"/>
      <c r="I10" s="75"/>
      <c r="J10" s="76"/>
      <c r="L10" s="70">
        <v>1</v>
      </c>
      <c r="M10" s="90"/>
      <c r="N10" s="57"/>
      <c r="O10" s="76"/>
      <c r="P10" s="89">
        <f t="shared" si="0"/>
        <v>1</v>
      </c>
    </row>
    <row r="11" spans="1:16" s="17" customFormat="1" ht="13.5" thickBot="1">
      <c r="A11" s="117" t="s">
        <v>80</v>
      </c>
      <c r="B11" s="63">
        <v>1</v>
      </c>
      <c r="C11" s="75"/>
      <c r="D11" s="76"/>
      <c r="E11" s="118"/>
      <c r="F11" s="58"/>
      <c r="G11" s="75">
        <v>15.19067848</v>
      </c>
      <c r="H11" s="76">
        <v>87.05756713</v>
      </c>
      <c r="I11" s="75"/>
      <c r="J11" s="76"/>
      <c r="L11" s="70"/>
      <c r="M11" s="90"/>
      <c r="N11" s="57"/>
      <c r="O11" s="76"/>
      <c r="P11" s="89">
        <f t="shared" si="0"/>
        <v>0</v>
      </c>
    </row>
    <row r="12" spans="1:16" s="17" customFormat="1" ht="13.5" thickBot="1">
      <c r="A12" s="104" t="s">
        <v>81</v>
      </c>
      <c r="B12" s="59">
        <v>5</v>
      </c>
      <c r="C12" s="69">
        <v>6.276209684</v>
      </c>
      <c r="D12" s="48">
        <v>19.51087491</v>
      </c>
      <c r="E12" s="27">
        <v>11.94684451</v>
      </c>
      <c r="F12" s="28">
        <v>44.46904832</v>
      </c>
      <c r="G12" s="69"/>
      <c r="H12" s="48"/>
      <c r="I12" s="69"/>
      <c r="J12" s="48"/>
      <c r="L12" s="80"/>
      <c r="M12" s="24"/>
      <c r="N12" s="44"/>
      <c r="O12" s="48"/>
      <c r="P12" s="89">
        <f t="shared" si="0"/>
        <v>0</v>
      </c>
    </row>
    <row r="13" spans="1:16" s="17" customFormat="1" ht="13.5" thickBot="1">
      <c r="A13" s="105"/>
      <c r="B13" s="60"/>
      <c r="C13" s="29">
        <v>6.183001291</v>
      </c>
      <c r="D13" s="30">
        <v>17.09969491</v>
      </c>
      <c r="E13" s="31">
        <v>5.173878506</v>
      </c>
      <c r="F13" s="32">
        <v>12.09034544</v>
      </c>
      <c r="G13" s="29"/>
      <c r="H13" s="30"/>
      <c r="I13" s="29"/>
      <c r="J13" s="30"/>
      <c r="L13" s="81"/>
      <c r="M13" s="19"/>
      <c r="N13" s="45"/>
      <c r="O13" s="30"/>
      <c r="P13" s="89">
        <f t="shared" si="0"/>
        <v>0</v>
      </c>
    </row>
    <row r="14" spans="1:16" s="17" customFormat="1" ht="13.5" thickBot="1">
      <c r="A14" s="116"/>
      <c r="B14" s="62"/>
      <c r="C14" s="38"/>
      <c r="D14" s="39"/>
      <c r="E14" s="40">
        <v>6.410796916</v>
      </c>
      <c r="F14" s="41">
        <v>17.12921957</v>
      </c>
      <c r="G14" s="38"/>
      <c r="H14" s="39"/>
      <c r="I14" s="38"/>
      <c r="J14" s="39"/>
      <c r="L14" s="83"/>
      <c r="M14" s="25"/>
      <c r="N14" s="47"/>
      <c r="O14" s="39"/>
      <c r="P14" s="89">
        <f t="shared" si="0"/>
        <v>0</v>
      </c>
    </row>
    <row r="15" spans="1:16" s="17" customFormat="1" ht="13.5" thickBot="1">
      <c r="A15" s="117" t="s">
        <v>82</v>
      </c>
      <c r="B15" s="63">
        <v>0</v>
      </c>
      <c r="C15" s="75"/>
      <c r="D15" s="76"/>
      <c r="E15" s="118"/>
      <c r="F15" s="58"/>
      <c r="G15" s="75"/>
      <c r="H15" s="76"/>
      <c r="I15" s="75"/>
      <c r="J15" s="76"/>
      <c r="L15" s="70"/>
      <c r="M15" s="90"/>
      <c r="N15" s="57"/>
      <c r="O15" s="76"/>
      <c r="P15" s="89">
        <f t="shared" si="0"/>
        <v>0</v>
      </c>
    </row>
    <row r="16" spans="1:16" s="17" customFormat="1" ht="13.5" thickBot="1">
      <c r="A16" s="117" t="s">
        <v>83</v>
      </c>
      <c r="B16" s="63">
        <v>1</v>
      </c>
      <c r="C16" s="75">
        <v>4.154447816</v>
      </c>
      <c r="D16" s="76">
        <v>10.14977123</v>
      </c>
      <c r="E16" s="118"/>
      <c r="F16" s="58"/>
      <c r="G16" s="75"/>
      <c r="H16" s="76"/>
      <c r="I16" s="75"/>
      <c r="J16" s="76"/>
      <c r="L16" s="70"/>
      <c r="M16" s="90"/>
      <c r="N16" s="57"/>
      <c r="O16" s="76"/>
      <c r="P16" s="89">
        <f t="shared" si="0"/>
        <v>0</v>
      </c>
    </row>
    <row r="17" spans="1:16" s="17" customFormat="1" ht="13.5" thickBot="1">
      <c r="A17" s="117" t="s">
        <v>84</v>
      </c>
      <c r="B17" s="63">
        <v>1</v>
      </c>
      <c r="C17" s="75"/>
      <c r="D17" s="76"/>
      <c r="E17" s="118">
        <v>5.256886414</v>
      </c>
      <c r="F17" s="58">
        <v>8.996369295</v>
      </c>
      <c r="G17" s="75"/>
      <c r="H17" s="76"/>
      <c r="I17" s="75"/>
      <c r="J17" s="76"/>
      <c r="L17" s="70"/>
      <c r="M17" s="90"/>
      <c r="N17" s="57"/>
      <c r="O17" s="76"/>
      <c r="P17" s="89">
        <f t="shared" si="0"/>
        <v>0</v>
      </c>
    </row>
    <row r="18" spans="1:16" s="17" customFormat="1" ht="13.5" thickBot="1">
      <c r="A18" s="104" t="s">
        <v>85</v>
      </c>
      <c r="B18" s="59">
        <v>4</v>
      </c>
      <c r="C18" s="69"/>
      <c r="D18" s="48"/>
      <c r="E18" s="27"/>
      <c r="F18" s="28"/>
      <c r="G18" s="69">
        <v>4.756216043</v>
      </c>
      <c r="H18" s="48">
        <v>6.268307538</v>
      </c>
      <c r="I18" s="69"/>
      <c r="J18" s="48"/>
      <c r="L18" s="80"/>
      <c r="M18" s="24">
        <v>1</v>
      </c>
      <c r="N18" s="44"/>
      <c r="O18" s="48"/>
      <c r="P18" s="89">
        <f t="shared" si="0"/>
        <v>1</v>
      </c>
    </row>
    <row r="19" spans="1:16" s="17" customFormat="1" ht="13.5" thickBot="1">
      <c r="A19" s="106"/>
      <c r="B19" s="60"/>
      <c r="C19" s="29"/>
      <c r="D19" s="30"/>
      <c r="E19" s="31"/>
      <c r="F19" s="32"/>
      <c r="G19" s="29">
        <v>9.402855157</v>
      </c>
      <c r="H19" s="30">
        <v>27.71434924</v>
      </c>
      <c r="I19" s="29"/>
      <c r="J19" s="30"/>
      <c r="L19" s="81"/>
      <c r="M19" s="19"/>
      <c r="N19" s="45"/>
      <c r="O19" s="30"/>
      <c r="P19" s="89">
        <f t="shared" si="0"/>
        <v>0</v>
      </c>
    </row>
    <row r="20" spans="1:16" s="17" customFormat="1" ht="13.5" thickBot="1">
      <c r="A20" s="106"/>
      <c r="B20" s="60"/>
      <c r="C20" s="29"/>
      <c r="D20" s="30"/>
      <c r="E20" s="31"/>
      <c r="F20" s="32"/>
      <c r="G20" s="29">
        <v>7.174725583</v>
      </c>
      <c r="H20" s="30">
        <v>14.71370153</v>
      </c>
      <c r="I20" s="29"/>
      <c r="J20" s="30"/>
      <c r="L20" s="81"/>
      <c r="M20" s="19"/>
      <c r="N20" s="45"/>
      <c r="O20" s="30"/>
      <c r="P20" s="89">
        <f t="shared" si="0"/>
        <v>0</v>
      </c>
    </row>
    <row r="21" spans="1:16" s="17" customFormat="1" ht="13.5" thickBot="1">
      <c r="A21" s="106"/>
      <c r="B21" s="60"/>
      <c r="C21" s="29"/>
      <c r="D21" s="30"/>
      <c r="E21" s="31"/>
      <c r="F21" s="32"/>
      <c r="G21" s="29">
        <v>5.121846517</v>
      </c>
      <c r="H21" s="30">
        <v>13.6000232</v>
      </c>
      <c r="I21" s="29"/>
      <c r="J21" s="30"/>
      <c r="L21" s="81"/>
      <c r="M21" s="19"/>
      <c r="N21" s="45"/>
      <c r="O21" s="30"/>
      <c r="P21" s="89">
        <f t="shared" si="0"/>
        <v>0</v>
      </c>
    </row>
    <row r="22" spans="1:16" s="17" customFormat="1" ht="13.5" thickBot="1">
      <c r="A22" s="106"/>
      <c r="B22" s="60"/>
      <c r="C22" s="29"/>
      <c r="D22" s="30"/>
      <c r="E22" s="31"/>
      <c r="F22" s="32"/>
      <c r="G22" s="29"/>
      <c r="H22" s="30"/>
      <c r="I22" s="29"/>
      <c r="J22" s="30"/>
      <c r="L22" s="81"/>
      <c r="M22" s="19"/>
      <c r="N22" s="45"/>
      <c r="O22" s="30"/>
      <c r="P22" s="89">
        <f t="shared" si="0"/>
        <v>0</v>
      </c>
    </row>
    <row r="23" spans="1:16" s="17" customFormat="1" ht="13.5" thickBot="1">
      <c r="A23" s="108"/>
      <c r="B23" s="62"/>
      <c r="C23" s="38"/>
      <c r="D23" s="39"/>
      <c r="E23" s="40"/>
      <c r="F23" s="41"/>
      <c r="G23" s="38"/>
      <c r="H23" s="39"/>
      <c r="I23" s="38"/>
      <c r="J23" s="39"/>
      <c r="L23" s="83"/>
      <c r="M23" s="25"/>
      <c r="N23" s="47"/>
      <c r="O23" s="39"/>
      <c r="P23" s="89">
        <f t="shared" si="0"/>
        <v>0</v>
      </c>
    </row>
    <row r="24" spans="1:16" s="17" customFormat="1" ht="13.5" thickBot="1">
      <c r="A24" s="104" t="s">
        <v>86</v>
      </c>
      <c r="B24" s="59">
        <v>7</v>
      </c>
      <c r="C24" s="69">
        <v>7.224494842</v>
      </c>
      <c r="D24" s="48">
        <v>26.31894638</v>
      </c>
      <c r="E24" s="27"/>
      <c r="F24" s="28"/>
      <c r="G24" s="69">
        <v>5.418283692</v>
      </c>
      <c r="H24" s="48">
        <v>8.339998432</v>
      </c>
      <c r="I24" s="69"/>
      <c r="J24" s="48"/>
      <c r="L24" s="80">
        <v>1</v>
      </c>
      <c r="M24" s="24"/>
      <c r="N24" s="44"/>
      <c r="O24" s="48"/>
      <c r="P24" s="89">
        <f t="shared" si="0"/>
        <v>1</v>
      </c>
    </row>
    <row r="25" spans="1:16" s="17" customFormat="1" ht="13.5" thickBot="1">
      <c r="A25" s="105"/>
      <c r="B25" s="60"/>
      <c r="C25" s="29">
        <v>8.580664789</v>
      </c>
      <c r="D25" s="30">
        <v>34.74262583</v>
      </c>
      <c r="E25" s="31"/>
      <c r="F25" s="32"/>
      <c r="G25" s="29">
        <v>3.612189128</v>
      </c>
      <c r="H25" s="30">
        <v>6.357719752</v>
      </c>
      <c r="I25" s="29"/>
      <c r="J25" s="30"/>
      <c r="L25" s="81">
        <v>1</v>
      </c>
      <c r="M25" s="19"/>
      <c r="N25" s="45"/>
      <c r="O25" s="30"/>
      <c r="P25" s="89">
        <f t="shared" si="0"/>
        <v>1</v>
      </c>
    </row>
    <row r="26" spans="1:16" s="17" customFormat="1" ht="13.5" thickBot="1">
      <c r="A26" s="105"/>
      <c r="B26" s="60"/>
      <c r="C26" s="29">
        <v>8.815640395</v>
      </c>
      <c r="D26" s="30">
        <v>39.72812769</v>
      </c>
      <c r="E26" s="31"/>
      <c r="F26" s="32"/>
      <c r="G26" s="29">
        <v>2.554203427</v>
      </c>
      <c r="H26" s="30">
        <v>3.03301184</v>
      </c>
      <c r="I26" s="29"/>
      <c r="J26" s="30"/>
      <c r="L26" s="81"/>
      <c r="M26" s="19"/>
      <c r="N26" s="45"/>
      <c r="O26" s="30"/>
      <c r="P26" s="89">
        <f t="shared" si="0"/>
        <v>0</v>
      </c>
    </row>
    <row r="27" spans="1:16" s="17" customFormat="1" ht="13.5" thickBot="1">
      <c r="A27" s="116"/>
      <c r="B27" s="62"/>
      <c r="C27" s="38">
        <v>5.345422003</v>
      </c>
      <c r="D27" s="39">
        <v>18.46107953</v>
      </c>
      <c r="E27" s="40"/>
      <c r="F27" s="41"/>
      <c r="G27" s="38"/>
      <c r="H27" s="39"/>
      <c r="I27" s="38"/>
      <c r="J27" s="39"/>
      <c r="L27" s="83"/>
      <c r="M27" s="25"/>
      <c r="N27" s="47"/>
      <c r="O27" s="39"/>
      <c r="P27" s="89">
        <f t="shared" si="0"/>
        <v>0</v>
      </c>
    </row>
    <row r="28" spans="1:16" s="17" customFormat="1" ht="13.5" thickBot="1">
      <c r="A28" s="117" t="s">
        <v>87</v>
      </c>
      <c r="B28" s="63">
        <v>1</v>
      </c>
      <c r="C28" s="75">
        <v>4.310387256</v>
      </c>
      <c r="D28" s="76">
        <v>9.177133986</v>
      </c>
      <c r="E28" s="118"/>
      <c r="F28" s="58"/>
      <c r="G28" s="75"/>
      <c r="H28" s="76"/>
      <c r="I28" s="75"/>
      <c r="J28" s="76"/>
      <c r="L28" s="70"/>
      <c r="M28" s="90"/>
      <c r="N28" s="57"/>
      <c r="O28" s="76"/>
      <c r="P28" s="89">
        <f t="shared" si="0"/>
        <v>0</v>
      </c>
    </row>
    <row r="29" spans="1:16" s="17" customFormat="1" ht="13.5" thickBot="1">
      <c r="A29" s="104" t="s">
        <v>88</v>
      </c>
      <c r="B29" s="59">
        <v>1</v>
      </c>
      <c r="C29" s="69">
        <v>3.823824902</v>
      </c>
      <c r="D29" s="48">
        <v>8.097471164</v>
      </c>
      <c r="E29" s="27"/>
      <c r="F29" s="28"/>
      <c r="G29" s="69"/>
      <c r="H29" s="48"/>
      <c r="I29" s="69"/>
      <c r="J29" s="48"/>
      <c r="L29" s="80"/>
      <c r="M29" s="24">
        <v>1</v>
      </c>
      <c r="N29" s="44"/>
      <c r="O29" s="48"/>
      <c r="P29" s="89">
        <f t="shared" si="0"/>
        <v>1</v>
      </c>
    </row>
    <row r="30" spans="1:16" s="17" customFormat="1" ht="13.5" thickBot="1">
      <c r="A30" s="116"/>
      <c r="B30" s="62"/>
      <c r="C30" s="38"/>
      <c r="D30" s="39"/>
      <c r="E30" s="40"/>
      <c r="F30" s="41"/>
      <c r="G30" s="38"/>
      <c r="H30" s="39"/>
      <c r="I30" s="38"/>
      <c r="J30" s="39"/>
      <c r="L30" s="83"/>
      <c r="M30" s="25"/>
      <c r="N30" s="47"/>
      <c r="O30" s="39"/>
      <c r="P30" s="89">
        <f t="shared" si="0"/>
        <v>0</v>
      </c>
    </row>
    <row r="31" spans="1:16" s="17" customFormat="1" ht="13.5" thickBot="1">
      <c r="A31" s="104" t="s">
        <v>89</v>
      </c>
      <c r="B31" s="59">
        <v>6</v>
      </c>
      <c r="C31" s="69">
        <v>12.64500215</v>
      </c>
      <c r="D31" s="48">
        <v>74.88486065</v>
      </c>
      <c r="E31" s="27"/>
      <c r="F31" s="28"/>
      <c r="G31" s="69"/>
      <c r="H31" s="48"/>
      <c r="I31" s="69"/>
      <c r="J31" s="48"/>
      <c r="L31" s="80"/>
      <c r="M31" s="24"/>
      <c r="N31" s="44"/>
      <c r="O31" s="48"/>
      <c r="P31" s="89">
        <f t="shared" si="0"/>
        <v>0</v>
      </c>
    </row>
    <row r="32" spans="1:16" s="17" customFormat="1" ht="13.5" thickBot="1">
      <c r="A32" s="105"/>
      <c r="B32" s="60"/>
      <c r="C32" s="29">
        <v>7.355119297</v>
      </c>
      <c r="D32" s="30">
        <v>26.17205952</v>
      </c>
      <c r="E32" s="31"/>
      <c r="F32" s="32"/>
      <c r="G32" s="29"/>
      <c r="H32" s="30"/>
      <c r="I32" s="29"/>
      <c r="J32" s="30"/>
      <c r="L32" s="81"/>
      <c r="M32" s="19"/>
      <c r="N32" s="45"/>
      <c r="O32" s="30"/>
      <c r="P32" s="89">
        <f t="shared" si="0"/>
        <v>0</v>
      </c>
    </row>
    <row r="33" spans="1:16" s="17" customFormat="1" ht="13.5" thickBot="1">
      <c r="A33" s="105"/>
      <c r="B33" s="60"/>
      <c r="C33" s="29">
        <v>8.775395026</v>
      </c>
      <c r="D33" s="30">
        <v>47.09199339</v>
      </c>
      <c r="E33" s="31"/>
      <c r="F33" s="32"/>
      <c r="G33" s="29"/>
      <c r="H33" s="30"/>
      <c r="I33" s="29"/>
      <c r="J33" s="30"/>
      <c r="L33" s="81"/>
      <c r="M33" s="19"/>
      <c r="N33" s="45"/>
      <c r="O33" s="30"/>
      <c r="P33" s="89">
        <f t="shared" si="0"/>
        <v>0</v>
      </c>
    </row>
    <row r="34" spans="1:16" s="17" customFormat="1" ht="13.5" thickBot="1">
      <c r="A34" s="105"/>
      <c r="B34" s="60"/>
      <c r="C34" s="29">
        <v>3.394958612</v>
      </c>
      <c r="D34" s="30">
        <v>6.379900803</v>
      </c>
      <c r="E34" s="31"/>
      <c r="F34" s="32"/>
      <c r="G34" s="29"/>
      <c r="H34" s="30"/>
      <c r="I34" s="29"/>
      <c r="J34" s="30"/>
      <c r="L34" s="81"/>
      <c r="M34" s="19"/>
      <c r="N34" s="45"/>
      <c r="O34" s="30"/>
      <c r="P34" s="89">
        <f t="shared" si="0"/>
        <v>0</v>
      </c>
    </row>
    <row r="35" spans="1:16" s="17" customFormat="1" ht="13.5" thickBot="1">
      <c r="A35" s="105"/>
      <c r="B35" s="60"/>
      <c r="C35" s="29">
        <v>3.64328152</v>
      </c>
      <c r="D35" s="30">
        <v>5.931152574</v>
      </c>
      <c r="E35" s="31"/>
      <c r="F35" s="32"/>
      <c r="G35" s="29"/>
      <c r="H35" s="30"/>
      <c r="I35" s="29"/>
      <c r="J35" s="30"/>
      <c r="L35" s="81"/>
      <c r="M35" s="19"/>
      <c r="N35" s="45"/>
      <c r="O35" s="30"/>
      <c r="P35" s="89">
        <f t="shared" si="0"/>
        <v>0</v>
      </c>
    </row>
    <row r="36" spans="1:16" s="17" customFormat="1" ht="13.5" thickBot="1">
      <c r="A36" s="116"/>
      <c r="B36" s="62"/>
      <c r="C36" s="38">
        <v>6.370183631</v>
      </c>
      <c r="D36" s="39">
        <v>21.80562116</v>
      </c>
      <c r="E36" s="40"/>
      <c r="F36" s="41"/>
      <c r="G36" s="38"/>
      <c r="H36" s="39"/>
      <c r="I36" s="38"/>
      <c r="J36" s="39"/>
      <c r="L36" s="83"/>
      <c r="M36" s="25"/>
      <c r="N36" s="47"/>
      <c r="O36" s="39"/>
      <c r="P36" s="89">
        <f t="shared" si="0"/>
        <v>0</v>
      </c>
    </row>
    <row r="37" spans="1:16" s="17" customFormat="1" ht="13.5" thickBot="1">
      <c r="A37" s="117" t="s">
        <v>90</v>
      </c>
      <c r="B37" s="63">
        <v>0</v>
      </c>
      <c r="C37" s="75"/>
      <c r="D37" s="76"/>
      <c r="E37" s="118"/>
      <c r="F37" s="58"/>
      <c r="G37" s="75"/>
      <c r="H37" s="76"/>
      <c r="I37" s="75"/>
      <c r="J37" s="76"/>
      <c r="L37" s="70"/>
      <c r="M37" s="90"/>
      <c r="N37" s="57"/>
      <c r="O37" s="76"/>
      <c r="P37" s="89">
        <f t="shared" si="0"/>
        <v>0</v>
      </c>
    </row>
    <row r="38" spans="1:16" s="17" customFormat="1" ht="13.5" thickBot="1">
      <c r="A38" s="104" t="s">
        <v>91</v>
      </c>
      <c r="B38" s="59">
        <v>2</v>
      </c>
      <c r="C38" s="69">
        <v>4.893634721</v>
      </c>
      <c r="D38" s="48">
        <v>13.71127021</v>
      </c>
      <c r="E38" s="27"/>
      <c r="F38" s="28"/>
      <c r="G38" s="69"/>
      <c r="H38" s="48"/>
      <c r="I38" s="69"/>
      <c r="J38" s="48"/>
      <c r="L38" s="80"/>
      <c r="M38" s="24"/>
      <c r="N38" s="44"/>
      <c r="O38" s="48"/>
      <c r="P38" s="89">
        <f t="shared" si="0"/>
        <v>0</v>
      </c>
    </row>
    <row r="39" spans="1:16" s="17" customFormat="1" ht="13.5" thickBot="1">
      <c r="A39" s="116"/>
      <c r="B39" s="62"/>
      <c r="C39" s="38">
        <v>3.931269784</v>
      </c>
      <c r="D39" s="39">
        <v>6.934329095</v>
      </c>
      <c r="E39" s="40"/>
      <c r="F39" s="41"/>
      <c r="G39" s="38"/>
      <c r="H39" s="39"/>
      <c r="I39" s="38"/>
      <c r="J39" s="39"/>
      <c r="L39" s="83"/>
      <c r="M39" s="25"/>
      <c r="N39" s="47"/>
      <c r="O39" s="39"/>
      <c r="P39" s="89">
        <f t="shared" si="0"/>
        <v>0</v>
      </c>
    </row>
    <row r="40" spans="1:16" s="17" customFormat="1" ht="13.5" thickBot="1">
      <c r="A40" s="104" t="s">
        <v>92</v>
      </c>
      <c r="B40" s="59">
        <v>2</v>
      </c>
      <c r="C40" s="69"/>
      <c r="D40" s="48"/>
      <c r="E40" s="27">
        <v>4.714408887</v>
      </c>
      <c r="F40" s="28">
        <v>9.588322429</v>
      </c>
      <c r="G40" s="69"/>
      <c r="H40" s="48"/>
      <c r="I40" s="69"/>
      <c r="J40" s="48"/>
      <c r="L40" s="80"/>
      <c r="M40" s="24"/>
      <c r="N40" s="44"/>
      <c r="O40" s="48"/>
      <c r="P40" s="89">
        <f t="shared" si="0"/>
        <v>0</v>
      </c>
    </row>
    <row r="41" spans="1:16" s="17" customFormat="1" ht="13.5" thickBot="1">
      <c r="A41" s="116"/>
      <c r="B41" s="62"/>
      <c r="C41" s="38"/>
      <c r="D41" s="39"/>
      <c r="E41" s="40">
        <v>3.792221067</v>
      </c>
      <c r="F41" s="41">
        <v>8.995802987</v>
      </c>
      <c r="G41" s="38"/>
      <c r="H41" s="39"/>
      <c r="I41" s="38"/>
      <c r="J41" s="39"/>
      <c r="L41" s="83"/>
      <c r="M41" s="25"/>
      <c r="N41" s="47"/>
      <c r="O41" s="39"/>
      <c r="P41" s="89">
        <f t="shared" si="0"/>
        <v>0</v>
      </c>
    </row>
    <row r="42" spans="1:16" s="17" customFormat="1" ht="13.5" thickBot="1">
      <c r="A42" s="104" t="s">
        <v>93</v>
      </c>
      <c r="B42" s="59">
        <v>5</v>
      </c>
      <c r="C42" s="69">
        <v>7.17977656</v>
      </c>
      <c r="D42" s="48">
        <v>23.05579558</v>
      </c>
      <c r="E42" s="27">
        <v>3.20473665</v>
      </c>
      <c r="F42" s="28">
        <v>5.977657079</v>
      </c>
      <c r="G42" s="69"/>
      <c r="H42" s="48"/>
      <c r="I42" s="69"/>
      <c r="J42" s="48"/>
      <c r="L42" s="80">
        <v>1</v>
      </c>
      <c r="M42" s="24"/>
      <c r="N42" s="44"/>
      <c r="O42" s="48"/>
      <c r="P42" s="89">
        <f t="shared" si="0"/>
        <v>1</v>
      </c>
    </row>
    <row r="43" spans="1:16" s="17" customFormat="1" ht="13.5" thickBot="1">
      <c r="A43" s="105"/>
      <c r="B43" s="60"/>
      <c r="C43" s="29">
        <v>6.484387258</v>
      </c>
      <c r="D43" s="30">
        <v>18.47611406</v>
      </c>
      <c r="E43" s="31"/>
      <c r="F43" s="32"/>
      <c r="G43" s="29"/>
      <c r="H43" s="30"/>
      <c r="I43" s="29"/>
      <c r="J43" s="30"/>
      <c r="L43" s="81">
        <v>1</v>
      </c>
      <c r="M43" s="19"/>
      <c r="N43" s="45"/>
      <c r="O43" s="30"/>
      <c r="P43" s="89">
        <f t="shared" si="0"/>
        <v>1</v>
      </c>
    </row>
    <row r="44" spans="1:16" s="17" customFormat="1" ht="13.5" thickBot="1">
      <c r="A44" s="105"/>
      <c r="B44" s="60"/>
      <c r="C44" s="29">
        <v>4.580945707</v>
      </c>
      <c r="D44" s="30">
        <v>9.193309468</v>
      </c>
      <c r="E44" s="31"/>
      <c r="F44" s="32"/>
      <c r="G44" s="29"/>
      <c r="H44" s="30"/>
      <c r="I44" s="29"/>
      <c r="J44" s="30"/>
      <c r="L44" s="81">
        <v>1</v>
      </c>
      <c r="M44" s="19"/>
      <c r="N44" s="45"/>
      <c r="O44" s="30"/>
      <c r="P44" s="89">
        <f t="shared" si="0"/>
        <v>1</v>
      </c>
    </row>
    <row r="45" spans="1:16" s="17" customFormat="1" ht="13.5" thickBot="1">
      <c r="A45" s="116"/>
      <c r="B45" s="62"/>
      <c r="C45" s="38">
        <v>7.205733977</v>
      </c>
      <c r="D45" s="39">
        <v>18.33415628</v>
      </c>
      <c r="E45" s="40"/>
      <c r="F45" s="41"/>
      <c r="G45" s="38"/>
      <c r="H45" s="39"/>
      <c r="I45" s="38"/>
      <c r="J45" s="39"/>
      <c r="L45" s="83"/>
      <c r="M45" s="25"/>
      <c r="N45" s="47"/>
      <c r="O45" s="39"/>
      <c r="P45" s="89">
        <f t="shared" si="0"/>
        <v>0</v>
      </c>
    </row>
    <row r="46" spans="1:16" s="17" customFormat="1" ht="13.5" thickBot="1">
      <c r="A46" s="104" t="s">
        <v>94</v>
      </c>
      <c r="B46" s="59">
        <v>3</v>
      </c>
      <c r="C46" s="69">
        <v>15.33017272</v>
      </c>
      <c r="D46" s="48">
        <v>119.346377</v>
      </c>
      <c r="E46" s="27"/>
      <c r="F46" s="28"/>
      <c r="G46" s="69"/>
      <c r="H46" s="48"/>
      <c r="I46" s="69"/>
      <c r="J46" s="48"/>
      <c r="L46" s="80"/>
      <c r="M46" s="24"/>
      <c r="N46" s="44"/>
      <c r="O46" s="48"/>
      <c r="P46" s="89">
        <f t="shared" si="0"/>
        <v>0</v>
      </c>
    </row>
    <row r="47" spans="1:16" s="17" customFormat="1" ht="13.5" thickBot="1">
      <c r="A47" s="105"/>
      <c r="B47" s="60"/>
      <c r="C47" s="29">
        <v>8.714427223</v>
      </c>
      <c r="D47" s="30">
        <v>37.84409332</v>
      </c>
      <c r="E47" s="31"/>
      <c r="F47" s="32"/>
      <c r="G47" s="29"/>
      <c r="H47" s="30"/>
      <c r="I47" s="29"/>
      <c r="J47" s="30"/>
      <c r="L47" s="81"/>
      <c r="M47" s="19"/>
      <c r="N47" s="45"/>
      <c r="O47" s="30"/>
      <c r="P47" s="89">
        <f t="shared" si="0"/>
        <v>0</v>
      </c>
    </row>
    <row r="48" spans="1:16" s="17" customFormat="1" ht="13.5" thickBot="1">
      <c r="A48" s="116"/>
      <c r="B48" s="62"/>
      <c r="C48" s="38">
        <v>3.823019693</v>
      </c>
      <c r="D48" s="39">
        <v>6.391186273</v>
      </c>
      <c r="E48" s="40"/>
      <c r="F48" s="41"/>
      <c r="G48" s="38"/>
      <c r="H48" s="39"/>
      <c r="I48" s="38"/>
      <c r="J48" s="39"/>
      <c r="L48" s="83"/>
      <c r="M48" s="25"/>
      <c r="N48" s="47"/>
      <c r="O48" s="39"/>
      <c r="P48" s="89">
        <f t="shared" si="0"/>
        <v>0</v>
      </c>
    </row>
    <row r="49" spans="1:16" s="17" customFormat="1" ht="13.5" thickBot="1">
      <c r="A49" s="104" t="s">
        <v>95</v>
      </c>
      <c r="B49" s="59">
        <v>3</v>
      </c>
      <c r="C49" s="69">
        <v>8.279192422</v>
      </c>
      <c r="D49" s="48">
        <v>38.64776688</v>
      </c>
      <c r="E49" s="27"/>
      <c r="F49" s="28"/>
      <c r="G49" s="69"/>
      <c r="H49" s="48"/>
      <c r="I49" s="69"/>
      <c r="J49" s="48"/>
      <c r="L49" s="80"/>
      <c r="M49" s="24">
        <v>1</v>
      </c>
      <c r="N49" s="44"/>
      <c r="O49" s="48"/>
      <c r="P49" s="89">
        <f t="shared" si="0"/>
        <v>1</v>
      </c>
    </row>
    <row r="50" spans="1:16" s="17" customFormat="1" ht="13.5" thickBot="1">
      <c r="A50" s="105"/>
      <c r="B50" s="60"/>
      <c r="C50" s="29">
        <v>6.053984263</v>
      </c>
      <c r="D50" s="30">
        <v>23.0507822</v>
      </c>
      <c r="E50" s="31"/>
      <c r="F50" s="32"/>
      <c r="G50" s="29"/>
      <c r="H50" s="30"/>
      <c r="I50" s="29"/>
      <c r="J50" s="30"/>
      <c r="L50" s="81"/>
      <c r="M50" s="19"/>
      <c r="N50" s="45"/>
      <c r="O50" s="30"/>
      <c r="P50" s="89">
        <f t="shared" si="0"/>
        <v>0</v>
      </c>
    </row>
    <row r="51" spans="1:16" s="17" customFormat="1" ht="13.5" thickBot="1">
      <c r="A51" s="116"/>
      <c r="B51" s="62"/>
      <c r="C51" s="38">
        <v>8.279743116</v>
      </c>
      <c r="D51" s="39">
        <v>37.19968388</v>
      </c>
      <c r="E51" s="40"/>
      <c r="F51" s="41"/>
      <c r="G51" s="38"/>
      <c r="H51" s="39"/>
      <c r="I51" s="38"/>
      <c r="J51" s="39"/>
      <c r="L51" s="83"/>
      <c r="M51" s="25"/>
      <c r="N51" s="47"/>
      <c r="O51" s="39"/>
      <c r="P51" s="89">
        <f t="shared" si="0"/>
        <v>0</v>
      </c>
    </row>
    <row r="52" spans="1:16" s="17" customFormat="1" ht="13.5" thickBot="1">
      <c r="A52" s="117" t="s">
        <v>96</v>
      </c>
      <c r="B52" s="63">
        <v>2</v>
      </c>
      <c r="C52" s="75">
        <v>7.71842992</v>
      </c>
      <c r="D52" s="76">
        <v>36.22550798</v>
      </c>
      <c r="E52" s="118">
        <v>4.04177129</v>
      </c>
      <c r="F52" s="58">
        <v>7.857698415</v>
      </c>
      <c r="G52" s="75"/>
      <c r="H52" s="76"/>
      <c r="I52" s="75"/>
      <c r="J52" s="76"/>
      <c r="L52" s="70"/>
      <c r="M52" s="90"/>
      <c r="N52" s="57"/>
      <c r="O52" s="76"/>
      <c r="P52" s="89">
        <f t="shared" si="0"/>
        <v>0</v>
      </c>
    </row>
    <row r="53" spans="1:16" s="17" customFormat="1" ht="13.5" thickBot="1">
      <c r="A53" s="104" t="s">
        <v>97</v>
      </c>
      <c r="B53" s="59">
        <v>2</v>
      </c>
      <c r="C53" s="69">
        <v>6.442598655</v>
      </c>
      <c r="D53" s="48">
        <v>28.22907993</v>
      </c>
      <c r="E53" s="27"/>
      <c r="F53" s="28"/>
      <c r="G53" s="69"/>
      <c r="H53" s="48"/>
      <c r="I53" s="69"/>
      <c r="J53" s="48"/>
      <c r="L53" s="80"/>
      <c r="M53" s="24"/>
      <c r="N53" s="44"/>
      <c r="O53" s="48"/>
      <c r="P53" s="89">
        <f t="shared" si="0"/>
        <v>0</v>
      </c>
    </row>
    <row r="54" spans="1:16" s="17" customFormat="1" ht="13.5" thickBot="1">
      <c r="A54" s="116"/>
      <c r="B54" s="62"/>
      <c r="C54" s="38">
        <v>3.469040544</v>
      </c>
      <c r="D54" s="39">
        <v>6.247398002</v>
      </c>
      <c r="E54" s="40"/>
      <c r="F54" s="41"/>
      <c r="G54" s="38"/>
      <c r="H54" s="39"/>
      <c r="I54" s="38"/>
      <c r="J54" s="39"/>
      <c r="L54" s="83"/>
      <c r="M54" s="25"/>
      <c r="N54" s="47"/>
      <c r="O54" s="39"/>
      <c r="P54" s="89">
        <f t="shared" si="0"/>
        <v>0</v>
      </c>
    </row>
    <row r="55" spans="1:16" s="17" customFormat="1" ht="13.5" thickBot="1">
      <c r="A55" s="104" t="s">
        <v>98</v>
      </c>
      <c r="B55" s="59">
        <v>3</v>
      </c>
      <c r="C55" s="69">
        <v>37.11073288</v>
      </c>
      <c r="D55" s="48">
        <v>847.9860533</v>
      </c>
      <c r="E55" s="27"/>
      <c r="F55" s="28"/>
      <c r="G55" s="69"/>
      <c r="H55" s="48"/>
      <c r="I55" s="69"/>
      <c r="J55" s="48"/>
      <c r="L55" s="80"/>
      <c r="M55" s="24"/>
      <c r="N55" s="44"/>
      <c r="O55" s="48"/>
      <c r="P55" s="89">
        <f t="shared" si="0"/>
        <v>0</v>
      </c>
    </row>
    <row r="56" spans="1:16" s="17" customFormat="1" ht="13.5" thickBot="1">
      <c r="A56" s="105"/>
      <c r="B56" s="60"/>
      <c r="C56" s="29">
        <v>8.323196721</v>
      </c>
      <c r="D56" s="30">
        <v>33.47991257</v>
      </c>
      <c r="E56" s="31"/>
      <c r="F56" s="32"/>
      <c r="G56" s="29"/>
      <c r="H56" s="30"/>
      <c r="I56" s="29"/>
      <c r="J56" s="30"/>
      <c r="L56" s="81"/>
      <c r="M56" s="19"/>
      <c r="N56" s="45"/>
      <c r="O56" s="30"/>
      <c r="P56" s="89">
        <f t="shared" si="0"/>
        <v>0</v>
      </c>
    </row>
    <row r="57" spans="1:16" s="17" customFormat="1" ht="13.5" thickBot="1">
      <c r="A57" s="116"/>
      <c r="B57" s="62"/>
      <c r="C57" s="38">
        <v>8.802699041</v>
      </c>
      <c r="D57" s="39">
        <v>35.11396753</v>
      </c>
      <c r="E57" s="40"/>
      <c r="F57" s="41"/>
      <c r="G57" s="38"/>
      <c r="H57" s="39"/>
      <c r="I57" s="38"/>
      <c r="J57" s="39"/>
      <c r="L57" s="83"/>
      <c r="M57" s="25"/>
      <c r="N57" s="47"/>
      <c r="O57" s="39"/>
      <c r="P57" s="89">
        <f t="shared" si="0"/>
        <v>0</v>
      </c>
    </row>
    <row r="58" spans="1:16" s="17" customFormat="1" ht="13.5" thickBot="1">
      <c r="A58" s="117" t="s">
        <v>99</v>
      </c>
      <c r="B58" s="63">
        <v>1</v>
      </c>
      <c r="C58" s="75">
        <v>4.652808415</v>
      </c>
      <c r="D58" s="76">
        <v>8.974292256</v>
      </c>
      <c r="E58" s="118"/>
      <c r="F58" s="58"/>
      <c r="G58" s="75"/>
      <c r="H58" s="76"/>
      <c r="I58" s="75"/>
      <c r="J58" s="76"/>
      <c r="L58" s="70"/>
      <c r="M58" s="90"/>
      <c r="N58" s="57"/>
      <c r="O58" s="76"/>
      <c r="P58" s="89">
        <f t="shared" si="0"/>
        <v>0</v>
      </c>
    </row>
    <row r="59" spans="1:16" s="17" customFormat="1" ht="13.5" thickBot="1">
      <c r="A59" s="104" t="s">
        <v>100</v>
      </c>
      <c r="B59" s="59">
        <v>3</v>
      </c>
      <c r="C59" s="69">
        <v>12.33762143</v>
      </c>
      <c r="D59" s="48">
        <v>82.93349292</v>
      </c>
      <c r="E59" s="27"/>
      <c r="F59" s="28"/>
      <c r="G59" s="69"/>
      <c r="H59" s="48"/>
      <c r="I59" s="69"/>
      <c r="J59" s="48"/>
      <c r="L59" s="80"/>
      <c r="M59" s="24"/>
      <c r="N59" s="44"/>
      <c r="O59" s="48"/>
      <c r="P59" s="89">
        <f t="shared" si="0"/>
        <v>0</v>
      </c>
    </row>
    <row r="60" spans="1:16" s="17" customFormat="1" ht="13.5" thickBot="1">
      <c r="A60" s="105"/>
      <c r="B60" s="60"/>
      <c r="C60" s="29">
        <v>4.542449427</v>
      </c>
      <c r="D60" s="30">
        <v>8.146856786</v>
      </c>
      <c r="E60" s="31"/>
      <c r="F60" s="32"/>
      <c r="G60" s="29"/>
      <c r="H60" s="30"/>
      <c r="I60" s="29"/>
      <c r="J60" s="30"/>
      <c r="L60" s="81"/>
      <c r="M60" s="19"/>
      <c r="N60" s="45"/>
      <c r="O60" s="30"/>
      <c r="P60" s="89">
        <f t="shared" si="0"/>
        <v>0</v>
      </c>
    </row>
    <row r="61" spans="1:16" s="17" customFormat="1" ht="13.5" thickBot="1">
      <c r="A61" s="116"/>
      <c r="B61" s="62"/>
      <c r="C61" s="38">
        <v>3.679075337</v>
      </c>
      <c r="D61" s="39">
        <v>7.329829309</v>
      </c>
      <c r="E61" s="40"/>
      <c r="F61" s="41"/>
      <c r="G61" s="38"/>
      <c r="H61" s="39"/>
      <c r="I61" s="38"/>
      <c r="J61" s="39"/>
      <c r="L61" s="83"/>
      <c r="M61" s="25"/>
      <c r="N61" s="47"/>
      <c r="O61" s="39"/>
      <c r="P61" s="89">
        <f t="shared" si="0"/>
        <v>0</v>
      </c>
    </row>
    <row r="62" spans="1:16" s="17" customFormat="1" ht="13.5" thickBot="1">
      <c r="A62" s="104" t="s">
        <v>101</v>
      </c>
      <c r="B62" s="59">
        <v>5</v>
      </c>
      <c r="C62" s="69">
        <v>11.10419594</v>
      </c>
      <c r="D62" s="48">
        <v>76.6561793</v>
      </c>
      <c r="E62" s="27">
        <v>3.692048445</v>
      </c>
      <c r="F62" s="28">
        <v>8.012231335</v>
      </c>
      <c r="G62" s="69"/>
      <c r="H62" s="48"/>
      <c r="I62" s="69"/>
      <c r="J62" s="48"/>
      <c r="L62" s="80"/>
      <c r="M62" s="24">
        <v>1</v>
      </c>
      <c r="N62" s="44"/>
      <c r="O62" s="48"/>
      <c r="P62" s="89">
        <f t="shared" si="0"/>
        <v>1</v>
      </c>
    </row>
    <row r="63" spans="1:16" s="17" customFormat="1" ht="13.5" thickBot="1">
      <c r="A63" s="105"/>
      <c r="B63" s="60"/>
      <c r="C63" s="29">
        <v>2.716840393</v>
      </c>
      <c r="D63" s="30">
        <v>3.713588801</v>
      </c>
      <c r="E63" s="31">
        <v>3.746227363</v>
      </c>
      <c r="F63" s="32">
        <v>7.478436086</v>
      </c>
      <c r="G63" s="29"/>
      <c r="H63" s="30"/>
      <c r="I63" s="29"/>
      <c r="J63" s="30"/>
      <c r="L63" s="81"/>
      <c r="M63" s="19"/>
      <c r="N63" s="45"/>
      <c r="O63" s="30"/>
      <c r="P63" s="89">
        <f t="shared" si="0"/>
        <v>0</v>
      </c>
    </row>
    <row r="64" spans="1:16" s="17" customFormat="1" ht="13.5" thickBot="1">
      <c r="A64" s="116"/>
      <c r="B64" s="62"/>
      <c r="C64" s="38">
        <v>5.226927593</v>
      </c>
      <c r="D64" s="39">
        <v>13.62238405</v>
      </c>
      <c r="E64" s="40"/>
      <c r="F64" s="41"/>
      <c r="G64" s="38"/>
      <c r="H64" s="39"/>
      <c r="I64" s="38"/>
      <c r="J64" s="39"/>
      <c r="L64" s="83"/>
      <c r="M64" s="25"/>
      <c r="N64" s="47"/>
      <c r="O64" s="39"/>
      <c r="P64" s="89">
        <f t="shared" si="0"/>
        <v>0</v>
      </c>
    </row>
    <row r="65" spans="1:16" s="17" customFormat="1" ht="13.5" thickBot="1">
      <c r="A65" s="104" t="s">
        <v>102</v>
      </c>
      <c r="B65" s="59">
        <v>6</v>
      </c>
      <c r="C65" s="69">
        <v>5.26855006</v>
      </c>
      <c r="D65" s="48">
        <v>17.10791428</v>
      </c>
      <c r="E65" s="27">
        <v>4.487396894</v>
      </c>
      <c r="F65" s="28">
        <v>10.20064502</v>
      </c>
      <c r="G65" s="69">
        <v>3.745556553</v>
      </c>
      <c r="H65" s="48">
        <v>7.381200343</v>
      </c>
      <c r="I65" s="69"/>
      <c r="J65" s="48"/>
      <c r="L65" s="80"/>
      <c r="M65" s="24">
        <v>1</v>
      </c>
      <c r="N65" s="44"/>
      <c r="O65" s="48"/>
      <c r="P65" s="89">
        <f t="shared" si="0"/>
        <v>1</v>
      </c>
    </row>
    <row r="66" spans="1:16" s="17" customFormat="1" ht="13.5" thickBot="1">
      <c r="A66" s="107"/>
      <c r="B66" s="61"/>
      <c r="C66" s="34"/>
      <c r="D66" s="35"/>
      <c r="E66" s="36"/>
      <c r="F66" s="37"/>
      <c r="G66" s="34">
        <v>4.514267775</v>
      </c>
      <c r="H66" s="35">
        <v>6.398552064</v>
      </c>
      <c r="I66" s="34"/>
      <c r="J66" s="35"/>
      <c r="L66" s="82">
        <v>1</v>
      </c>
      <c r="M66" s="26"/>
      <c r="N66" s="46"/>
      <c r="O66" s="35"/>
      <c r="P66" s="89">
        <f t="shared" si="0"/>
        <v>1</v>
      </c>
    </row>
    <row r="67" spans="1:16" s="17" customFormat="1" ht="13.5" thickBot="1">
      <c r="A67" s="107"/>
      <c r="B67" s="61"/>
      <c r="C67" s="34"/>
      <c r="D67" s="35"/>
      <c r="E67" s="36"/>
      <c r="F67" s="37"/>
      <c r="G67" s="34">
        <v>10.91454107</v>
      </c>
      <c r="H67" s="35">
        <v>27.52549006</v>
      </c>
      <c r="I67" s="34"/>
      <c r="J67" s="35"/>
      <c r="L67" s="82"/>
      <c r="M67" s="26"/>
      <c r="N67" s="46"/>
      <c r="O67" s="35"/>
      <c r="P67" s="89">
        <f t="shared" si="0"/>
        <v>0</v>
      </c>
    </row>
    <row r="68" spans="1:16" s="17" customFormat="1" ht="13.5" thickBot="1">
      <c r="A68" s="108"/>
      <c r="B68" s="62"/>
      <c r="C68" s="38"/>
      <c r="D68" s="39"/>
      <c r="E68" s="40"/>
      <c r="F68" s="41"/>
      <c r="G68" s="38">
        <v>5.319799849</v>
      </c>
      <c r="H68" s="39">
        <v>10.24599802</v>
      </c>
      <c r="I68" s="38"/>
      <c r="J68" s="39"/>
      <c r="L68" s="83"/>
      <c r="M68" s="25"/>
      <c r="N68" s="47"/>
      <c r="O68" s="39"/>
      <c r="P68" s="89">
        <f t="shared" si="0"/>
        <v>0</v>
      </c>
    </row>
    <row r="69" spans="1:16" s="17" customFormat="1" ht="13.5" thickBot="1">
      <c r="A69" s="109"/>
      <c r="B69" s="91"/>
      <c r="C69" s="86"/>
      <c r="D69" s="86"/>
      <c r="E69" s="86"/>
      <c r="F69" s="86"/>
      <c r="G69" s="86"/>
      <c r="H69" s="86"/>
      <c r="I69" s="86"/>
      <c r="J69" s="119"/>
      <c r="L69" s="86"/>
      <c r="M69" s="86"/>
      <c r="N69" s="86"/>
      <c r="O69" s="86"/>
      <c r="P69" s="86"/>
    </row>
    <row r="70" spans="1:16" s="14" customFormat="1" ht="15" thickBot="1">
      <c r="A70" s="104" t="s">
        <v>14</v>
      </c>
      <c r="B70" s="120">
        <f aca="true" t="shared" si="1" ref="B70:J70">SUM(B8:B69)</f>
        <v>66</v>
      </c>
      <c r="C70" s="121">
        <f t="shared" si="1"/>
        <v>307.63568845899994</v>
      </c>
      <c r="D70" s="122">
        <f t="shared" si="1"/>
        <v>1930.5693542009994</v>
      </c>
      <c r="E70" s="123">
        <f t="shared" si="1"/>
        <v>56.467216942</v>
      </c>
      <c r="F70" s="124">
        <f t="shared" si="1"/>
        <v>140.795775976</v>
      </c>
      <c r="G70" s="121">
        <f t="shared" si="1"/>
        <v>77.72516327400001</v>
      </c>
      <c r="H70" s="122">
        <f t="shared" si="1"/>
        <v>218.63591914900002</v>
      </c>
      <c r="I70" s="121">
        <f t="shared" si="1"/>
        <v>3.438482842</v>
      </c>
      <c r="J70" s="122">
        <f t="shared" si="1"/>
        <v>6.673179632</v>
      </c>
      <c r="K70" s="6" t="s">
        <v>106</v>
      </c>
      <c r="L70" s="125">
        <f>SUM(L8:L69)</f>
        <v>7</v>
      </c>
      <c r="M70" s="126">
        <f>SUM(M8:M69)</f>
        <v>5</v>
      </c>
      <c r="N70" s="127">
        <f>SUM(N8:N69)</f>
        <v>0</v>
      </c>
      <c r="O70" s="128">
        <f>SUM(O8:O69)</f>
        <v>0</v>
      </c>
      <c r="P70" s="129">
        <f>SUM(L70:O70)</f>
        <v>12</v>
      </c>
    </row>
    <row r="71" spans="1:10" s="17" customFormat="1" ht="12.75">
      <c r="A71" s="105" t="s">
        <v>15</v>
      </c>
      <c r="B71" s="64"/>
      <c r="C71" s="71"/>
      <c r="D71" s="72"/>
      <c r="E71" s="52"/>
      <c r="F71" s="43"/>
      <c r="G71" s="71"/>
      <c r="H71" s="72"/>
      <c r="I71" s="71"/>
      <c r="J71" s="72"/>
    </row>
    <row r="72" spans="1:10" s="17" customFormat="1" ht="12.75">
      <c r="A72" s="110" t="s">
        <v>16</v>
      </c>
      <c r="B72" s="33"/>
      <c r="C72" s="29">
        <v>15</v>
      </c>
      <c r="D72" s="30"/>
      <c r="E72" s="31">
        <v>7</v>
      </c>
      <c r="F72" s="32"/>
      <c r="G72" s="29">
        <v>5</v>
      </c>
      <c r="H72" s="30"/>
      <c r="I72" s="29">
        <v>1</v>
      </c>
      <c r="J72" s="30"/>
    </row>
    <row r="73" spans="1:10" s="17" customFormat="1" ht="12.75">
      <c r="A73" s="111" t="s">
        <v>17</v>
      </c>
      <c r="B73" s="33"/>
      <c r="C73" s="29">
        <v>22</v>
      </c>
      <c r="D73" s="30"/>
      <c r="E73" s="31">
        <v>3</v>
      </c>
      <c r="F73" s="32"/>
      <c r="G73" s="29">
        <v>5</v>
      </c>
      <c r="H73" s="30"/>
      <c r="I73" s="29">
        <v>0</v>
      </c>
      <c r="J73" s="30"/>
    </row>
    <row r="74" spans="1:17" s="17" customFormat="1" ht="12.75">
      <c r="A74" s="112" t="s">
        <v>18</v>
      </c>
      <c r="B74" s="33"/>
      <c r="C74" s="73">
        <v>4</v>
      </c>
      <c r="D74" s="30"/>
      <c r="E74" s="68">
        <v>1</v>
      </c>
      <c r="F74" s="32"/>
      <c r="G74" s="73">
        <v>2</v>
      </c>
      <c r="H74" s="30"/>
      <c r="I74" s="73">
        <v>0</v>
      </c>
      <c r="J74" s="30"/>
      <c r="Q74" s="16"/>
    </row>
    <row r="75" spans="1:10" s="17" customFormat="1" ht="12.75">
      <c r="A75" s="111" t="s">
        <v>19</v>
      </c>
      <c r="B75" s="33"/>
      <c r="C75" s="29">
        <v>1</v>
      </c>
      <c r="D75" s="30"/>
      <c r="E75" s="31">
        <v>0</v>
      </c>
      <c r="F75" s="32"/>
      <c r="G75" s="29">
        <v>0</v>
      </c>
      <c r="H75" s="77"/>
      <c r="I75" s="29">
        <v>0</v>
      </c>
      <c r="J75" s="30"/>
    </row>
    <row r="76" spans="1:17" s="17" customFormat="1" ht="12.75">
      <c r="A76" s="111" t="s">
        <v>20</v>
      </c>
      <c r="B76" s="33"/>
      <c r="C76" s="73">
        <v>0</v>
      </c>
      <c r="D76" s="30"/>
      <c r="E76" s="68">
        <v>0</v>
      </c>
      <c r="F76" s="32"/>
      <c r="G76" s="73">
        <v>0</v>
      </c>
      <c r="H76" s="30"/>
      <c r="I76" s="73">
        <v>0</v>
      </c>
      <c r="J76" s="30"/>
      <c r="Q76" s="16"/>
    </row>
    <row r="77" spans="1:17" s="17" customFormat="1" ht="12.75">
      <c r="A77" s="111" t="s">
        <v>21</v>
      </c>
      <c r="B77" s="33"/>
      <c r="C77" s="73">
        <v>0</v>
      </c>
      <c r="D77" s="30"/>
      <c r="E77" s="68">
        <v>0</v>
      </c>
      <c r="F77" s="32"/>
      <c r="G77" s="73">
        <v>0</v>
      </c>
      <c r="H77" s="30"/>
      <c r="I77" s="73">
        <v>0</v>
      </c>
      <c r="J77" s="30"/>
      <c r="Q77" s="16"/>
    </row>
    <row r="78" spans="1:10" s="17" customFormat="1" ht="13.5" thickBot="1">
      <c r="A78" s="113" t="s">
        <v>22</v>
      </c>
      <c r="B78" s="42"/>
      <c r="C78" s="38">
        <v>0</v>
      </c>
      <c r="D78" s="39"/>
      <c r="E78" s="40">
        <v>0</v>
      </c>
      <c r="F78" s="41"/>
      <c r="G78" s="38">
        <v>0</v>
      </c>
      <c r="H78" s="39"/>
      <c r="I78" s="38">
        <v>0</v>
      </c>
      <c r="J78" s="39"/>
    </row>
    <row r="79" ht="12.75">
      <c r="B79" s="12"/>
    </row>
    <row r="80" spans="1:2" ht="12.75">
      <c r="A80" s="102" t="s">
        <v>28</v>
      </c>
      <c r="B80" s="1"/>
    </row>
    <row r="81" spans="1:2" ht="12.75">
      <c r="A81" s="115"/>
      <c r="B81" s="55"/>
    </row>
    <row r="82" spans="1:2" ht="12.75">
      <c r="A82" s="132" t="s">
        <v>23</v>
      </c>
      <c r="B82" s="56">
        <v>66</v>
      </c>
    </row>
    <row r="83" spans="1:2" ht="12.75">
      <c r="A83" s="56" t="s">
        <v>103</v>
      </c>
      <c r="B83" s="56">
        <v>4</v>
      </c>
    </row>
    <row r="84" spans="1:2" ht="14.25">
      <c r="A84" s="56" t="s">
        <v>24</v>
      </c>
      <c r="B84" s="130">
        <f>D70+F70+H70+J70</f>
        <v>2296.6742289579997</v>
      </c>
    </row>
    <row r="85" spans="1:2" ht="14.25">
      <c r="A85" s="56" t="s">
        <v>25</v>
      </c>
      <c r="B85" s="56">
        <f>26*10000</f>
        <v>260000</v>
      </c>
    </row>
    <row r="86" spans="1:2" ht="12.75">
      <c r="A86" s="56" t="s">
        <v>26</v>
      </c>
      <c r="B86" s="131">
        <f>(B84/B85)*100</f>
        <v>0.883336241906923</v>
      </c>
    </row>
    <row r="87" spans="1:2" ht="14.25">
      <c r="A87" s="56" t="s">
        <v>104</v>
      </c>
      <c r="B87" s="131">
        <f>B82/26</f>
        <v>2.5384615384615383</v>
      </c>
    </row>
    <row r="88" spans="1:2" ht="14.25">
      <c r="A88" s="56" t="s">
        <v>27</v>
      </c>
      <c r="B88" s="131">
        <f>B83/26</f>
        <v>0.15384615384615385</v>
      </c>
    </row>
    <row r="89" spans="1:2" ht="12.75">
      <c r="A89" s="133" t="s">
        <v>105</v>
      </c>
      <c r="B89" s="135">
        <f>(C70+E70+G70+I70)/B82</f>
        <v>6.746462901772726</v>
      </c>
    </row>
    <row r="90" ht="12.75">
      <c r="B90" s="12"/>
    </row>
    <row r="91" ht="12.75">
      <c r="B91" s="18"/>
    </row>
    <row r="92" ht="12.75">
      <c r="B92" s="12"/>
    </row>
    <row r="93" ht="12.75">
      <c r="B93" s="12"/>
    </row>
    <row r="94" ht="12.75">
      <c r="B94" s="13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8"/>
    </row>
    <row r="100" ht="12.75">
      <c r="B100" s="12"/>
    </row>
    <row r="101" ht="12.75">
      <c r="B101" s="12"/>
    </row>
    <row r="102" ht="12.75">
      <c r="B102" s="13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8"/>
    </row>
    <row r="108" ht="12.75">
      <c r="B108" s="12"/>
    </row>
    <row r="109" ht="12.75">
      <c r="B109" s="12"/>
    </row>
    <row r="110" ht="12.75">
      <c r="B110" s="13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8"/>
    </row>
    <row r="116" ht="12.75">
      <c r="B116" s="12"/>
    </row>
    <row r="117" ht="12.75">
      <c r="B117" s="12"/>
    </row>
    <row r="118" ht="12.75">
      <c r="B118" s="13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8"/>
    </row>
    <row r="124" ht="12.75">
      <c r="B124" s="12"/>
    </row>
    <row r="125" ht="12.75">
      <c r="B125" s="12"/>
    </row>
    <row r="126" ht="12.75">
      <c r="B126" s="13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8"/>
    </row>
    <row r="132" ht="12.75">
      <c r="B132" s="12"/>
    </row>
    <row r="133" ht="12.75">
      <c r="B133" s="12"/>
    </row>
    <row r="134" ht="12.75">
      <c r="B134" s="13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8"/>
    </row>
    <row r="140" ht="12.75">
      <c r="B140" s="12"/>
    </row>
    <row r="141" ht="12.75">
      <c r="B141" s="12"/>
    </row>
    <row r="142" ht="12.75">
      <c r="B142" s="13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8"/>
    </row>
    <row r="148" ht="12.75">
      <c r="B148" s="12"/>
    </row>
    <row r="149" ht="12.75">
      <c r="B149" s="12"/>
    </row>
    <row r="150" ht="12.75">
      <c r="B150" s="13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6" ht="12.75">
      <c r="B156" s="9"/>
    </row>
    <row r="157" ht="12.75">
      <c r="B157" s="12"/>
    </row>
    <row r="158" ht="12.75">
      <c r="B158" s="12"/>
    </row>
    <row r="159" ht="12.75">
      <c r="B159" s="13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5" ht="12.75">
      <c r="B165" s="9"/>
    </row>
    <row r="166" ht="12.75">
      <c r="B166" s="9"/>
    </row>
  </sheetData>
  <mergeCells count="4"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8.140625" style="94" customWidth="1"/>
    <col min="2" max="2" width="4.421875" style="15" customWidth="1"/>
    <col min="3" max="4" width="4.28125" style="10" customWidth="1"/>
    <col min="5" max="5" width="10.28125" style="2" customWidth="1"/>
    <col min="6" max="6" width="9.28125" style="2" customWidth="1"/>
    <col min="7" max="7" width="5.00390625" style="2" customWidth="1"/>
    <col min="8" max="8" width="10.57421875" style="2" customWidth="1"/>
    <col min="9" max="9" width="10.00390625" style="2" customWidth="1"/>
    <col min="10" max="10" width="7.00390625" style="2" customWidth="1"/>
    <col min="11" max="11" width="10.7109375" style="2" customWidth="1"/>
    <col min="12" max="12" width="9.140625" style="2" customWidth="1"/>
    <col min="13" max="13" width="7.00390625" style="2" customWidth="1"/>
    <col min="14" max="14" width="11.28125" style="2" customWidth="1"/>
    <col min="15" max="15" width="9.140625" style="2" customWidth="1"/>
    <col min="16" max="16" width="6.140625" style="2" customWidth="1"/>
    <col min="17" max="17" width="9.28125" style="2" customWidth="1"/>
    <col min="18" max="18" width="9.140625" style="2" customWidth="1"/>
    <col min="19" max="19" width="6.00390625" style="2" customWidth="1"/>
    <col min="20" max="20" width="11.8515625" style="2" customWidth="1"/>
    <col min="21" max="21" width="9.140625" style="2" customWidth="1"/>
    <col min="22" max="22" width="5.8515625" style="2" customWidth="1"/>
    <col min="23" max="23" width="9.8515625" style="2" customWidth="1"/>
    <col min="24" max="24" width="9.140625" style="2" customWidth="1"/>
    <col min="25" max="25" width="6.57421875" style="2" customWidth="1"/>
    <col min="26" max="26" width="11.00390625" style="2" customWidth="1"/>
    <col min="27" max="27" width="9.140625" style="2" customWidth="1"/>
    <col min="28" max="28" width="6.8515625" style="2" customWidth="1"/>
    <col min="29" max="29" width="10.7109375" style="2" customWidth="1"/>
    <col min="30" max="30" width="9.140625" style="2" customWidth="1"/>
    <col min="31" max="31" width="7.28125" style="2" customWidth="1"/>
    <col min="32" max="32" width="11.140625" style="2" customWidth="1"/>
    <col min="33" max="34" width="9.140625" style="2" customWidth="1"/>
    <col min="35" max="35" width="11.7109375" style="2" customWidth="1"/>
    <col min="36" max="36" width="9.140625" style="2" customWidth="1"/>
    <col min="37" max="37" width="16.00390625" style="2" customWidth="1"/>
    <col min="38" max="38" width="11.28125" style="2" customWidth="1"/>
    <col min="39" max="39" width="11.00390625" style="2" customWidth="1"/>
    <col min="40" max="40" width="11.28125" style="2" customWidth="1"/>
    <col min="41" max="41" width="10.7109375" style="2" customWidth="1"/>
    <col min="42" max="16384" width="9.140625" style="2" customWidth="1"/>
  </cols>
  <sheetData>
    <row r="1" spans="1:3" ht="12.75">
      <c r="A1" s="92" t="s">
        <v>36</v>
      </c>
      <c r="B1" s="9"/>
      <c r="C1" s="2"/>
    </row>
    <row r="2" spans="1:3" ht="12.75">
      <c r="A2" s="134"/>
      <c r="B2" s="9"/>
      <c r="C2" s="2"/>
    </row>
    <row r="3" spans="1:3" ht="12.75">
      <c r="A3" s="92" t="s">
        <v>37</v>
      </c>
      <c r="B3" s="9"/>
      <c r="C3" s="2"/>
    </row>
    <row r="4" spans="1:3" ht="12.75">
      <c r="A4" s="93" t="s">
        <v>38</v>
      </c>
      <c r="B4" s="9"/>
      <c r="C4" s="2"/>
    </row>
    <row r="5" spans="1:3" ht="12.75">
      <c r="A5" s="2" t="s">
        <v>39</v>
      </c>
      <c r="B5" s="9"/>
      <c r="C5" s="2"/>
    </row>
    <row r="6" spans="1:3" ht="12.75">
      <c r="A6" s="4" t="s">
        <v>40</v>
      </c>
      <c r="B6" s="9"/>
      <c r="C6" s="2"/>
    </row>
    <row r="7" spans="1:3" ht="12.75">
      <c r="A7" s="4" t="s">
        <v>41</v>
      </c>
      <c r="B7" s="9"/>
      <c r="C7" s="2"/>
    </row>
    <row r="8" spans="1:3" ht="12.75">
      <c r="A8" s="4"/>
      <c r="B8" s="9"/>
      <c r="C8" s="2"/>
    </row>
    <row r="9" spans="1:3" ht="12.75">
      <c r="A9" s="92" t="s">
        <v>42</v>
      </c>
      <c r="B9" s="9"/>
      <c r="C9" s="2"/>
    </row>
    <row r="10" spans="1:3" ht="12.75">
      <c r="A10" s="6" t="s">
        <v>43</v>
      </c>
      <c r="B10" s="6"/>
      <c r="C10" s="6"/>
    </row>
    <row r="11" spans="1:3" ht="12.75">
      <c r="A11" s="6" t="s">
        <v>44</v>
      </c>
      <c r="B11" s="6"/>
      <c r="C11" s="6"/>
    </row>
    <row r="12" spans="1:3" ht="12.75">
      <c r="A12" s="6" t="s">
        <v>45</v>
      </c>
      <c r="B12" s="6"/>
      <c r="C12" s="6"/>
    </row>
    <row r="13" spans="1:3" ht="12.75">
      <c r="A13" s="1" t="s">
        <v>46</v>
      </c>
      <c r="B13" s="1"/>
      <c r="C13" s="1"/>
    </row>
    <row r="14" spans="1:3" ht="12.75">
      <c r="A14" s="1"/>
      <c r="B14" s="1"/>
      <c r="C14" s="1"/>
    </row>
    <row r="15" spans="1:38" s="4" customFormat="1" ht="12.75">
      <c r="A15" s="92" t="s">
        <v>47</v>
      </c>
      <c r="B15" s="16"/>
      <c r="C15" s="12"/>
      <c r="D15" s="12"/>
      <c r="E15" s="3"/>
      <c r="H15" s="3"/>
      <c r="K15" s="3"/>
      <c r="N15" s="3"/>
      <c r="Q15" s="3"/>
      <c r="T15" s="3"/>
      <c r="W15" s="3"/>
      <c r="Z15" s="3"/>
      <c r="AC15" s="3"/>
      <c r="AF15" s="3"/>
      <c r="AI15" s="3"/>
      <c r="AL15" s="3"/>
    </row>
    <row r="16" spans="1:38" s="4" customFormat="1" ht="12.75">
      <c r="A16" s="95" t="s">
        <v>48</v>
      </c>
      <c r="B16" s="16"/>
      <c r="C16" s="12"/>
      <c r="D16" s="12"/>
      <c r="E16" s="3"/>
      <c r="H16" s="3"/>
      <c r="K16" s="3"/>
      <c r="N16" s="3"/>
      <c r="Q16" s="3"/>
      <c r="T16" s="3"/>
      <c r="W16" s="3"/>
      <c r="Z16" s="3"/>
      <c r="AC16" s="3"/>
      <c r="AF16" s="3"/>
      <c r="AI16" s="3"/>
      <c r="AL16" s="3"/>
    </row>
    <row r="17" spans="1:4" s="4" customFormat="1" ht="12.75">
      <c r="A17" s="92" t="s">
        <v>49</v>
      </c>
      <c r="B17" s="96"/>
      <c r="C17" s="96"/>
      <c r="D17" s="13"/>
    </row>
    <row r="18" spans="1:38" s="4" customFormat="1" ht="12.75">
      <c r="A18" s="92" t="s">
        <v>50</v>
      </c>
      <c r="B18" s="16"/>
      <c r="C18" s="12"/>
      <c r="D18" s="12"/>
      <c r="E18" s="3"/>
      <c r="H18" s="3"/>
      <c r="K18" s="3"/>
      <c r="N18" s="3"/>
      <c r="Q18" s="3"/>
      <c r="T18" s="3"/>
      <c r="W18" s="3"/>
      <c r="Z18" s="3"/>
      <c r="AC18" s="3"/>
      <c r="AF18" s="3"/>
      <c r="AI18" s="3"/>
      <c r="AL18" s="3"/>
    </row>
    <row r="19" spans="1:38" s="4" customFormat="1" ht="12.75">
      <c r="A19" s="92" t="s">
        <v>51</v>
      </c>
      <c r="B19" s="16"/>
      <c r="C19" s="12"/>
      <c r="D19" s="12"/>
      <c r="E19" s="3"/>
      <c r="H19" s="3"/>
      <c r="K19" s="3"/>
      <c r="N19" s="3"/>
      <c r="Q19" s="3"/>
      <c r="T19" s="3"/>
      <c r="W19" s="3"/>
      <c r="Z19" s="3"/>
      <c r="AC19" s="3"/>
      <c r="AF19" s="3"/>
      <c r="AI19" s="3"/>
      <c r="AL19" s="3"/>
    </row>
    <row r="20" spans="1:4" s="4" customFormat="1" ht="12.75">
      <c r="A20" s="92" t="s">
        <v>52</v>
      </c>
      <c r="B20" s="17"/>
      <c r="C20" s="13"/>
      <c r="D20" s="13"/>
    </row>
    <row r="21" spans="1:38" s="4" customFormat="1" ht="12.75">
      <c r="A21" s="92" t="s">
        <v>53</v>
      </c>
      <c r="B21" s="16"/>
      <c r="C21" s="12"/>
      <c r="D21" s="12"/>
      <c r="E21" s="3"/>
      <c r="H21" s="3"/>
      <c r="K21" s="3"/>
      <c r="N21" s="3"/>
      <c r="Q21" s="3"/>
      <c r="T21" s="3"/>
      <c r="W21" s="3"/>
      <c r="Z21" s="3"/>
      <c r="AC21" s="3"/>
      <c r="AF21" s="3"/>
      <c r="AI21" s="3"/>
      <c r="AL21" s="3"/>
    </row>
    <row r="22" spans="1:38" s="4" customFormat="1" ht="12.75">
      <c r="A22" s="92" t="s">
        <v>54</v>
      </c>
      <c r="B22" s="16"/>
      <c r="C22" s="12"/>
      <c r="D22" s="12"/>
      <c r="E22" s="3"/>
      <c r="H22" s="3"/>
      <c r="K22" s="3"/>
      <c r="N22" s="3"/>
      <c r="Q22" s="3"/>
      <c r="T22" s="3"/>
      <c r="W22" s="3"/>
      <c r="Z22" s="3"/>
      <c r="AC22" s="3"/>
      <c r="AF22" s="3"/>
      <c r="AI22" s="3"/>
      <c r="AL22" s="3"/>
    </row>
    <row r="23" spans="1:38" s="4" customFormat="1" ht="12.75">
      <c r="A23" s="92" t="s">
        <v>55</v>
      </c>
      <c r="B23" s="16"/>
      <c r="C23" s="12"/>
      <c r="D23" s="12"/>
      <c r="E23" s="3"/>
      <c r="H23" s="3"/>
      <c r="K23" s="3"/>
      <c r="N23" s="3"/>
      <c r="Q23" s="3"/>
      <c r="T23" s="3"/>
      <c r="W23" s="3"/>
      <c r="Z23" s="3"/>
      <c r="AC23" s="3"/>
      <c r="AF23" s="3"/>
      <c r="AI23" s="3"/>
      <c r="AL23" s="3"/>
    </row>
    <row r="24" spans="1:38" ht="12.75">
      <c r="A24" s="92" t="s">
        <v>56</v>
      </c>
      <c r="B24" s="16"/>
      <c r="C24" s="12"/>
      <c r="D24" s="12"/>
      <c r="E24" s="3"/>
      <c r="H24" s="3"/>
      <c r="K24" s="3"/>
      <c r="N24" s="3"/>
      <c r="Q24" s="3"/>
      <c r="T24" s="3"/>
      <c r="W24" s="3"/>
      <c r="Z24" s="3"/>
      <c r="AC24" s="3"/>
      <c r="AF24" s="3"/>
      <c r="AI24" s="3"/>
      <c r="AL24" s="3"/>
    </row>
    <row r="25" spans="1:38" ht="12.75">
      <c r="A25" s="92" t="s">
        <v>57</v>
      </c>
      <c r="B25" s="18"/>
      <c r="C25" s="18"/>
      <c r="D25" s="9"/>
      <c r="E25" s="1"/>
      <c r="H25" s="1"/>
      <c r="K25" s="1"/>
      <c r="N25" s="1"/>
      <c r="Q25" s="1"/>
      <c r="T25" s="1"/>
      <c r="W25" s="1"/>
      <c r="Z25" s="1"/>
      <c r="AC25" s="1"/>
      <c r="AF25" s="1"/>
      <c r="AI25" s="1"/>
      <c r="AL25" s="1"/>
    </row>
    <row r="26" spans="1:38" ht="12.75">
      <c r="A26" s="92" t="s">
        <v>58</v>
      </c>
      <c r="B26" s="16"/>
      <c r="C26" s="12"/>
      <c r="D26" s="12"/>
      <c r="E26" s="3"/>
      <c r="H26" s="3"/>
      <c r="K26" s="3"/>
      <c r="N26" s="3"/>
      <c r="Q26" s="3"/>
      <c r="T26" s="3"/>
      <c r="W26" s="3"/>
      <c r="Z26" s="3"/>
      <c r="AC26" s="3"/>
      <c r="AF26" s="3"/>
      <c r="AI26" s="3"/>
      <c r="AL26" s="3"/>
    </row>
    <row r="27" spans="1:38" ht="12.75">
      <c r="A27" s="92" t="s">
        <v>59</v>
      </c>
      <c r="B27" s="16"/>
      <c r="C27" s="12"/>
      <c r="D27" s="12"/>
      <c r="E27" s="3"/>
      <c r="H27" s="3"/>
      <c r="K27" s="3"/>
      <c r="N27" s="3"/>
      <c r="Q27" s="3"/>
      <c r="T27" s="3"/>
      <c r="W27" s="3"/>
      <c r="Z27" s="3"/>
      <c r="AC27" s="3"/>
      <c r="AF27" s="3"/>
      <c r="AI27" s="3"/>
      <c r="AL27" s="3"/>
    </row>
    <row r="28" spans="1:38" ht="12.75">
      <c r="A28" s="92"/>
      <c r="B28" s="16"/>
      <c r="C28" s="12"/>
      <c r="D28" s="12"/>
      <c r="E28" s="3"/>
      <c r="H28" s="3"/>
      <c r="K28" s="3"/>
      <c r="N28" s="3"/>
      <c r="Q28" s="3"/>
      <c r="T28" s="3"/>
      <c r="W28" s="3"/>
      <c r="Z28" s="3"/>
      <c r="AC28" s="3"/>
      <c r="AF28" s="3"/>
      <c r="AI28" s="3"/>
      <c r="AL28" s="3"/>
    </row>
    <row r="29" spans="1:38" s="4" customFormat="1" ht="12.75">
      <c r="A29" s="92" t="s">
        <v>60</v>
      </c>
      <c r="B29" s="16"/>
      <c r="C29" s="12"/>
      <c r="D29" s="12"/>
      <c r="E29" s="3"/>
      <c r="H29" s="3"/>
      <c r="K29" s="3"/>
      <c r="N29" s="3"/>
      <c r="Q29" s="3"/>
      <c r="T29" s="3"/>
      <c r="W29" s="3"/>
      <c r="Z29" s="3"/>
      <c r="AC29" s="3"/>
      <c r="AF29" s="3"/>
      <c r="AI29" s="3"/>
      <c r="AL29" s="3"/>
    </row>
    <row r="30" ht="12.75">
      <c r="A30" s="92" t="s">
        <v>61</v>
      </c>
    </row>
    <row r="31" ht="12.75">
      <c r="A31" s="92" t="s">
        <v>62</v>
      </c>
    </row>
    <row r="32" ht="12.75">
      <c r="A32" s="92" t="s">
        <v>63</v>
      </c>
    </row>
    <row r="33" ht="12.75">
      <c r="A33" s="92" t="s">
        <v>64</v>
      </c>
    </row>
    <row r="34" ht="12.75">
      <c r="A34" s="92"/>
    </row>
    <row r="35" spans="1:38" s="4" customFormat="1" ht="12.75">
      <c r="A35" s="98" t="s">
        <v>65</v>
      </c>
      <c r="B35" s="6"/>
      <c r="C35" s="6"/>
      <c r="D35" s="6"/>
      <c r="E35" s="6"/>
      <c r="F35" s="6"/>
      <c r="G35" s="6"/>
      <c r="H35" s="6"/>
      <c r="I35" s="6"/>
      <c r="K35" s="1"/>
      <c r="N35" s="1"/>
      <c r="Q35" s="1"/>
      <c r="T35" s="1"/>
      <c r="W35" s="1"/>
      <c r="Z35" s="1"/>
      <c r="AC35" s="1"/>
      <c r="AF35" s="1"/>
      <c r="AI35" s="1"/>
      <c r="AL35" s="1"/>
    </row>
    <row r="36" spans="1:38" s="4" customFormat="1" ht="12.75">
      <c r="A36" s="98" t="s">
        <v>66</v>
      </c>
      <c r="B36" s="6"/>
      <c r="C36" s="6"/>
      <c r="D36" s="6"/>
      <c r="E36" s="6"/>
      <c r="F36" s="6"/>
      <c r="G36" s="6"/>
      <c r="H36" s="6"/>
      <c r="I36" s="6"/>
      <c r="K36" s="1"/>
      <c r="N36" s="1"/>
      <c r="Q36" s="1"/>
      <c r="T36" s="1"/>
      <c r="W36" s="1"/>
      <c r="Z36" s="1"/>
      <c r="AC36" s="1"/>
      <c r="AF36" s="1"/>
      <c r="AI36" s="1"/>
      <c r="AL36" s="1"/>
    </row>
    <row r="37" spans="1:42" s="4" customFormat="1" ht="12.75">
      <c r="A37" s="95" t="s">
        <v>67</v>
      </c>
      <c r="B37" s="97"/>
      <c r="C37" s="99"/>
      <c r="D37" s="100"/>
      <c r="E37" s="100"/>
      <c r="F37" s="101"/>
      <c r="G37" s="97"/>
      <c r="H37" s="97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</row>
    <row r="38" spans="1:42" s="4" customFormat="1" ht="12.75">
      <c r="A38" s="95" t="s">
        <v>68</v>
      </c>
      <c r="B38" s="97"/>
      <c r="C38" s="99"/>
      <c r="D38" s="100"/>
      <c r="E38" s="100"/>
      <c r="F38" s="101"/>
      <c r="G38" s="97"/>
      <c r="H38" s="97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</row>
    <row r="39" spans="1:42" s="4" customFormat="1" ht="14.25">
      <c r="A39" s="95" t="s">
        <v>69</v>
      </c>
      <c r="B39" s="97"/>
      <c r="C39" s="99"/>
      <c r="D39" s="100"/>
      <c r="E39" s="100"/>
      <c r="F39" s="101"/>
      <c r="G39" s="97"/>
      <c r="H39" s="97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</row>
    <row r="40" spans="1:42" s="4" customFormat="1" ht="14.25">
      <c r="A40" s="95" t="s">
        <v>70</v>
      </c>
      <c r="B40" s="97"/>
      <c r="C40" s="99"/>
      <c r="D40" s="100"/>
      <c r="E40" s="100"/>
      <c r="F40" s="101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</row>
    <row r="41" spans="1:42" s="4" customFormat="1" ht="14.25">
      <c r="A41" s="95" t="s">
        <v>71</v>
      </c>
      <c r="B41" s="97"/>
      <c r="C41" s="99"/>
      <c r="D41" s="100"/>
      <c r="E41" s="100"/>
      <c r="F41" s="101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</row>
    <row r="42" ht="12.75">
      <c r="A42" s="92" t="s">
        <v>72</v>
      </c>
    </row>
    <row r="43" ht="12.75">
      <c r="A43" s="92"/>
    </row>
    <row r="44" ht="12.75">
      <c r="A44" s="92" t="s">
        <v>73</v>
      </c>
    </row>
    <row r="45" ht="12.75">
      <c r="A45" s="92" t="s">
        <v>74</v>
      </c>
    </row>
    <row r="46" ht="12.75">
      <c r="A46" s="92" t="s">
        <v>107</v>
      </c>
    </row>
    <row r="47" spans="1:38" ht="12.75">
      <c r="A47" s="1" t="s">
        <v>108</v>
      </c>
      <c r="B47" s="18"/>
      <c r="C47" s="18"/>
      <c r="D47" s="9"/>
      <c r="E47" s="1"/>
      <c r="H47" s="1"/>
      <c r="K47" s="1"/>
      <c r="N47" s="1"/>
      <c r="Q47" s="1"/>
      <c r="T47" s="1"/>
      <c r="W47" s="1"/>
      <c r="Z47" s="1"/>
      <c r="AC47" s="1"/>
      <c r="AF47" s="1"/>
      <c r="AI47" s="1"/>
      <c r="AL47" s="1"/>
    </row>
    <row r="48" spans="1:38" ht="12.75">
      <c r="A48" s="1" t="s">
        <v>75</v>
      </c>
      <c r="B48" s="16"/>
      <c r="C48" s="12"/>
      <c r="D48" s="12"/>
      <c r="E48" s="3"/>
      <c r="H48" s="3"/>
      <c r="K48" s="3"/>
      <c r="N48" s="3"/>
      <c r="Q48" s="3"/>
      <c r="T48" s="3"/>
      <c r="W48" s="3"/>
      <c r="Z48" s="3"/>
      <c r="AC48" s="3"/>
      <c r="AF48" s="3"/>
      <c r="AI48" s="3"/>
      <c r="AL48" s="3"/>
    </row>
    <row r="49" spans="1:38" ht="12.75">
      <c r="A49" s="1" t="s">
        <v>109</v>
      </c>
      <c r="B49" s="16"/>
      <c r="C49" s="12"/>
      <c r="D49" s="12"/>
      <c r="E49" s="3"/>
      <c r="H49" s="3"/>
      <c r="K49" s="3"/>
      <c r="N49" s="3"/>
      <c r="Q49" s="3"/>
      <c r="T49" s="3"/>
      <c r="W49" s="3"/>
      <c r="Z49" s="3"/>
      <c r="AC49" s="3"/>
      <c r="AF49" s="3"/>
      <c r="AI49" s="3"/>
      <c r="AL49" s="3"/>
    </row>
    <row r="50" spans="1:38" ht="14.25">
      <c r="A50" s="5" t="s">
        <v>76</v>
      </c>
      <c r="B50" s="17"/>
      <c r="C50" s="13"/>
      <c r="D50" s="13"/>
      <c r="E50" s="4"/>
      <c r="H50" s="4"/>
      <c r="K50" s="4"/>
      <c r="N50" s="4"/>
      <c r="Q50" s="4"/>
      <c r="T50" s="4"/>
      <c r="W50" s="4"/>
      <c r="Z50" s="4"/>
      <c r="AC50" s="4"/>
      <c r="AF50" s="4"/>
      <c r="AI50" s="4"/>
      <c r="AL50" s="4"/>
    </row>
    <row r="51" spans="1:38" ht="12.75">
      <c r="A51" s="5" t="s">
        <v>110</v>
      </c>
      <c r="B51" s="17"/>
      <c r="C51" s="13"/>
      <c r="D51" s="13"/>
      <c r="E51" s="4"/>
      <c r="H51" s="4"/>
      <c r="K51" s="4"/>
      <c r="N51" s="4"/>
      <c r="Q51" s="4"/>
      <c r="T51" s="4"/>
      <c r="W51" s="4"/>
      <c r="Z51" s="4"/>
      <c r="AC51" s="4"/>
      <c r="AF51" s="4"/>
      <c r="AI51" s="4"/>
      <c r="AL51" s="4"/>
    </row>
    <row r="52" spans="1:38" ht="12.75">
      <c r="A52" s="1" t="s">
        <v>111</v>
      </c>
      <c r="B52" s="16"/>
      <c r="C52" s="12"/>
      <c r="D52" s="12"/>
      <c r="E52" s="3"/>
      <c r="H52" s="3"/>
      <c r="K52" s="3"/>
      <c r="N52" s="3"/>
      <c r="Q52" s="3"/>
      <c r="T52" s="3"/>
      <c r="W52" s="3"/>
      <c r="Z52" s="3"/>
      <c r="AC52" s="3"/>
      <c r="AF52" s="3"/>
      <c r="AI52" s="3"/>
      <c r="AL52" s="3"/>
    </row>
    <row r="53" spans="1:38" ht="14.25">
      <c r="A53" s="1" t="s">
        <v>112</v>
      </c>
      <c r="B53" s="16"/>
      <c r="C53" s="12"/>
      <c r="D53" s="12"/>
      <c r="E53" s="3"/>
      <c r="H53" s="3"/>
      <c r="K53" s="3"/>
      <c r="N53" s="3"/>
      <c r="Q53" s="3"/>
      <c r="T53" s="3"/>
      <c r="W53" s="3"/>
      <c r="Z53" s="3"/>
      <c r="AC53" s="3"/>
      <c r="AF53" s="3"/>
      <c r="AI53" s="3"/>
      <c r="AL53" s="3"/>
    </row>
    <row r="54" spans="1:38" ht="14.25">
      <c r="A54" s="1" t="s">
        <v>113</v>
      </c>
      <c r="B54" s="16"/>
      <c r="C54" s="12"/>
      <c r="D54" s="12"/>
      <c r="E54" s="3"/>
      <c r="H54" s="3"/>
      <c r="K54" s="3"/>
      <c r="N54" s="3"/>
      <c r="Q54" s="3"/>
      <c r="T54" s="3"/>
      <c r="W54" s="3"/>
      <c r="Z54" s="3"/>
      <c r="AC54" s="3"/>
      <c r="AF54" s="3"/>
      <c r="AI54" s="3"/>
      <c r="AL54" s="3"/>
    </row>
    <row r="55" spans="1:38" ht="12.75">
      <c r="A55" s="92" t="s">
        <v>114</v>
      </c>
      <c r="B55" s="16"/>
      <c r="C55" s="12"/>
      <c r="D55" s="12"/>
      <c r="E55" s="3"/>
      <c r="H55" s="3"/>
      <c r="K55" s="3"/>
      <c r="N55" s="3"/>
      <c r="Q55" s="3"/>
      <c r="T55" s="3"/>
      <c r="W55" s="3"/>
      <c r="Z55" s="3"/>
      <c r="AC55" s="3"/>
      <c r="AF55" s="3"/>
      <c r="AI55" s="3"/>
      <c r="AL55" s="3"/>
    </row>
    <row r="56" spans="1:38" ht="14.25">
      <c r="A56" s="6" t="s">
        <v>115</v>
      </c>
      <c r="B56" s="16"/>
      <c r="C56" s="12"/>
      <c r="D56" s="12"/>
      <c r="E56" s="3"/>
      <c r="H56" s="3"/>
      <c r="K56" s="3"/>
      <c r="N56" s="3"/>
      <c r="Q56" s="3"/>
      <c r="T56" s="3"/>
      <c r="W56" s="3"/>
      <c r="Z56" s="3"/>
      <c r="AC56" s="3"/>
      <c r="AF56" s="3"/>
      <c r="AI56" s="3"/>
      <c r="AL56" s="3"/>
    </row>
    <row r="57" spans="1:38" ht="12.75">
      <c r="A57" s="2"/>
      <c r="B57" s="16"/>
      <c r="C57" s="12"/>
      <c r="D57" s="12"/>
      <c r="E57" s="3"/>
      <c r="H57" s="3"/>
      <c r="K57" s="3"/>
      <c r="N57" s="3"/>
      <c r="Q57" s="3"/>
      <c r="T57" s="3"/>
      <c r="W57" s="3"/>
      <c r="Z57" s="3"/>
      <c r="AC57" s="3"/>
      <c r="AF57" s="3"/>
      <c r="AI57" s="3"/>
      <c r="AL57" s="3"/>
    </row>
    <row r="58" spans="2:38" ht="12.75">
      <c r="B58" s="16"/>
      <c r="C58" s="12"/>
      <c r="D58" s="12"/>
      <c r="E58" s="3"/>
      <c r="H58" s="3"/>
      <c r="K58" s="3"/>
      <c r="N58" s="3"/>
      <c r="Q58" s="3"/>
      <c r="T58" s="3"/>
      <c r="W58" s="3"/>
      <c r="Z58" s="3"/>
      <c r="AC58" s="3"/>
      <c r="AF58" s="3"/>
      <c r="AI58" s="3"/>
      <c r="AL58" s="3"/>
    </row>
    <row r="59" spans="2:38" ht="12.75">
      <c r="B59" s="17"/>
      <c r="C59" s="13"/>
      <c r="D59" s="13"/>
      <c r="E59" s="4"/>
      <c r="H59" s="4"/>
      <c r="K59" s="4"/>
      <c r="N59" s="4"/>
      <c r="Q59" s="4"/>
      <c r="T59" s="4"/>
      <c r="W59" s="4"/>
      <c r="Z59" s="4"/>
      <c r="AC59" s="4"/>
      <c r="AF59" s="4"/>
      <c r="AI59" s="4"/>
      <c r="AL59" s="4"/>
    </row>
    <row r="60" spans="2:38" ht="12.75">
      <c r="B60" s="16"/>
      <c r="C60" s="12"/>
      <c r="D60" s="12"/>
      <c r="E60" s="3"/>
      <c r="H60" s="3"/>
      <c r="K60" s="3"/>
      <c r="N60" s="3"/>
      <c r="Q60" s="3"/>
      <c r="T60" s="3"/>
      <c r="W60" s="3"/>
      <c r="Z60" s="3"/>
      <c r="AC60" s="3"/>
      <c r="AF60" s="3"/>
      <c r="AI60" s="3"/>
      <c r="AL60" s="3"/>
    </row>
    <row r="61" spans="2:38" ht="12.75">
      <c r="B61" s="16"/>
      <c r="C61" s="12"/>
      <c r="D61" s="12"/>
      <c r="E61" s="3"/>
      <c r="H61" s="3"/>
      <c r="K61" s="3"/>
      <c r="N61" s="3"/>
      <c r="Q61" s="3"/>
      <c r="T61" s="3"/>
      <c r="W61" s="3"/>
      <c r="Z61" s="3"/>
      <c r="AC61" s="3"/>
      <c r="AF61" s="3"/>
      <c r="AI61" s="3"/>
      <c r="AL61" s="3"/>
    </row>
    <row r="62" spans="2:38" ht="12.75">
      <c r="B62" s="16"/>
      <c r="C62" s="12"/>
      <c r="D62" s="12"/>
      <c r="E62" s="3"/>
      <c r="H62" s="3"/>
      <c r="K62" s="3"/>
      <c r="N62" s="3"/>
      <c r="Q62" s="3"/>
      <c r="T62" s="3"/>
      <c r="W62" s="3"/>
      <c r="Z62" s="3"/>
      <c r="AC62" s="3"/>
      <c r="AF62" s="3"/>
      <c r="AI62" s="3"/>
      <c r="AL62" s="3"/>
    </row>
    <row r="63" spans="2:38" ht="12.75">
      <c r="B63" s="16"/>
      <c r="C63" s="12"/>
      <c r="D63" s="12"/>
      <c r="E63" s="3"/>
      <c r="H63" s="3"/>
      <c r="K63" s="3"/>
      <c r="N63" s="3"/>
      <c r="Q63" s="3"/>
      <c r="T63" s="3"/>
      <c r="W63" s="3"/>
      <c r="Z63" s="3"/>
      <c r="AC63" s="3"/>
      <c r="AF63" s="3"/>
      <c r="AI63" s="3"/>
      <c r="AL63" s="3"/>
    </row>
    <row r="64" spans="2:38" ht="12.75">
      <c r="B64" s="18"/>
      <c r="C64" s="18"/>
      <c r="D64" s="9"/>
      <c r="E64" s="1"/>
      <c r="H64" s="1"/>
      <c r="K64" s="1"/>
      <c r="N64" s="1"/>
      <c r="Q64" s="1"/>
      <c r="T64" s="1"/>
      <c r="W64" s="1"/>
      <c r="Z64" s="1"/>
      <c r="AC64" s="1"/>
      <c r="AF64" s="1"/>
      <c r="AI64" s="1"/>
      <c r="AL64" s="1"/>
    </row>
    <row r="65" spans="2:38" ht="12.75">
      <c r="B65" s="16"/>
      <c r="C65" s="12"/>
      <c r="D65" s="12"/>
      <c r="E65" s="3"/>
      <c r="H65" s="3"/>
      <c r="K65" s="3"/>
      <c r="N65" s="3"/>
      <c r="Q65" s="3"/>
      <c r="T65" s="3"/>
      <c r="W65" s="3"/>
      <c r="Z65" s="3"/>
      <c r="AC65" s="3"/>
      <c r="AF65" s="3"/>
      <c r="AI65" s="3"/>
      <c r="AL65" s="3"/>
    </row>
    <row r="66" spans="2:38" ht="12.75">
      <c r="B66" s="16"/>
      <c r="C66" s="12"/>
      <c r="D66" s="12"/>
      <c r="E66" s="3"/>
      <c r="H66" s="3"/>
      <c r="K66" s="3"/>
      <c r="N66" s="3"/>
      <c r="Q66" s="3"/>
      <c r="T66" s="3"/>
      <c r="W66" s="3"/>
      <c r="Z66" s="3"/>
      <c r="AC66" s="3"/>
      <c r="AF66" s="3"/>
      <c r="AI66" s="3"/>
      <c r="AL66" s="3"/>
    </row>
    <row r="67" spans="2:38" ht="12.75">
      <c r="B67" s="17"/>
      <c r="C67" s="13"/>
      <c r="D67" s="13"/>
      <c r="E67" s="4"/>
      <c r="H67" s="4"/>
      <c r="K67" s="4"/>
      <c r="N67" s="4"/>
      <c r="Q67" s="4"/>
      <c r="T67" s="4"/>
      <c r="W67" s="4"/>
      <c r="Z67" s="4"/>
      <c r="AC67" s="4"/>
      <c r="AF67" s="4"/>
      <c r="AI67" s="4"/>
      <c r="AL67" s="4"/>
    </row>
    <row r="68" spans="2:38" ht="12.75">
      <c r="B68" s="16"/>
      <c r="C68" s="12"/>
      <c r="D68" s="12"/>
      <c r="E68" s="3"/>
      <c r="H68" s="3"/>
      <c r="K68" s="3"/>
      <c r="N68" s="3"/>
      <c r="Q68" s="3"/>
      <c r="T68" s="3"/>
      <c r="W68" s="3"/>
      <c r="Z68" s="3"/>
      <c r="AC68" s="3"/>
      <c r="AF68" s="3"/>
      <c r="AI68" s="3"/>
      <c r="AL68" s="3"/>
    </row>
    <row r="69" spans="2:38" ht="12.75">
      <c r="B69" s="16"/>
      <c r="C69" s="12"/>
      <c r="D69" s="12"/>
      <c r="E69" s="3"/>
      <c r="H69" s="3"/>
      <c r="K69" s="3"/>
      <c r="N69" s="3"/>
      <c r="Q69" s="3"/>
      <c r="T69" s="3"/>
      <c r="W69" s="3"/>
      <c r="Z69" s="3"/>
      <c r="AC69" s="3"/>
      <c r="AF69" s="3"/>
      <c r="AI69" s="3"/>
      <c r="AL69" s="3"/>
    </row>
    <row r="70" spans="2:38" ht="12.75">
      <c r="B70" s="16"/>
      <c r="C70" s="12"/>
      <c r="D70" s="12"/>
      <c r="E70" s="3"/>
      <c r="H70" s="3"/>
      <c r="K70" s="3"/>
      <c r="N70" s="3"/>
      <c r="Q70" s="3"/>
      <c r="T70" s="3"/>
      <c r="W70" s="3"/>
      <c r="Z70" s="3"/>
      <c r="AC70" s="3"/>
      <c r="AF70" s="3"/>
      <c r="AI70" s="3"/>
      <c r="AL70" s="3"/>
    </row>
    <row r="71" spans="2:38" ht="12.75">
      <c r="B71" s="16"/>
      <c r="C71" s="12"/>
      <c r="D71" s="12"/>
      <c r="E71" s="3"/>
      <c r="H71" s="3"/>
      <c r="K71" s="3"/>
      <c r="N71" s="3"/>
      <c r="Q71" s="3"/>
      <c r="T71" s="3"/>
      <c r="W71" s="3"/>
      <c r="Z71" s="3"/>
      <c r="AC71" s="3"/>
      <c r="AF71" s="3"/>
      <c r="AI71" s="3"/>
      <c r="AL71" s="3"/>
    </row>
    <row r="72" spans="2:38" ht="12.75">
      <c r="B72" s="18"/>
      <c r="C72" s="18"/>
      <c r="D72" s="9"/>
      <c r="E72" s="1"/>
      <c r="H72" s="1"/>
      <c r="K72" s="1"/>
      <c r="N72" s="1"/>
      <c r="Q72" s="1"/>
      <c r="T72" s="1"/>
      <c r="W72" s="1"/>
      <c r="Z72" s="1"/>
      <c r="AC72" s="1"/>
      <c r="AF72" s="1"/>
      <c r="AI72" s="1"/>
      <c r="AL72" s="1"/>
    </row>
    <row r="73" spans="2:38" ht="12.75">
      <c r="B73" s="16"/>
      <c r="C73" s="12"/>
      <c r="D73" s="12"/>
      <c r="E73" s="3"/>
      <c r="H73" s="3"/>
      <c r="K73" s="3"/>
      <c r="N73" s="3"/>
      <c r="Q73" s="3"/>
      <c r="T73" s="3"/>
      <c r="W73" s="3"/>
      <c r="Z73" s="3"/>
      <c r="AC73" s="3"/>
      <c r="AF73" s="3"/>
      <c r="AI73" s="3"/>
      <c r="AL73" s="3"/>
    </row>
    <row r="74" spans="2:38" ht="12.75">
      <c r="B74" s="16"/>
      <c r="C74" s="12"/>
      <c r="D74" s="12"/>
      <c r="E74" s="3"/>
      <c r="H74" s="3"/>
      <c r="K74" s="3"/>
      <c r="N74" s="3"/>
      <c r="Q74" s="3"/>
      <c r="T74" s="3"/>
      <c r="W74" s="3"/>
      <c r="Z74" s="3"/>
      <c r="AC74" s="3"/>
      <c r="AF74" s="3"/>
      <c r="AI74" s="3"/>
      <c r="AL74" s="3"/>
    </row>
    <row r="75" spans="2:38" ht="12.75">
      <c r="B75" s="17"/>
      <c r="C75" s="13"/>
      <c r="D75" s="13"/>
      <c r="E75" s="4"/>
      <c r="H75" s="4"/>
      <c r="K75" s="4"/>
      <c r="N75" s="4"/>
      <c r="Q75" s="4"/>
      <c r="T75" s="4"/>
      <c r="W75" s="4"/>
      <c r="Z75" s="4"/>
      <c r="AC75" s="4"/>
      <c r="AF75" s="4"/>
      <c r="AI75" s="4"/>
      <c r="AL75" s="4"/>
    </row>
    <row r="76" spans="2:38" ht="12.75">
      <c r="B76" s="16"/>
      <c r="C76" s="12"/>
      <c r="D76" s="12"/>
      <c r="E76" s="3"/>
      <c r="H76" s="3"/>
      <c r="K76" s="3"/>
      <c r="N76" s="3"/>
      <c r="Q76" s="3"/>
      <c r="T76" s="3"/>
      <c r="W76" s="3"/>
      <c r="Z76" s="3"/>
      <c r="AC76" s="3"/>
      <c r="AF76" s="3"/>
      <c r="AI76" s="3"/>
      <c r="AL76" s="3"/>
    </row>
    <row r="77" spans="2:38" ht="12.75">
      <c r="B77" s="16"/>
      <c r="C77" s="12"/>
      <c r="D77" s="12"/>
      <c r="E77" s="3"/>
      <c r="H77" s="3"/>
      <c r="K77" s="3"/>
      <c r="N77" s="3"/>
      <c r="Q77" s="3"/>
      <c r="T77" s="3"/>
      <c r="W77" s="3"/>
      <c r="Z77" s="3"/>
      <c r="AC77" s="3"/>
      <c r="AF77" s="3"/>
      <c r="AI77" s="3"/>
      <c r="AL77" s="3"/>
    </row>
    <row r="78" spans="2:38" ht="12.75">
      <c r="B78" s="16"/>
      <c r="C78" s="12"/>
      <c r="D78" s="12"/>
      <c r="E78" s="3"/>
      <c r="H78" s="3"/>
      <c r="K78" s="3"/>
      <c r="N78" s="3"/>
      <c r="Q78" s="3"/>
      <c r="T78" s="3"/>
      <c r="W78" s="3"/>
      <c r="Z78" s="3"/>
      <c r="AC78" s="3"/>
      <c r="AF78" s="3"/>
      <c r="AI78" s="3"/>
      <c r="AL78" s="3"/>
    </row>
    <row r="79" spans="2:38" ht="12.75">
      <c r="B79" s="16"/>
      <c r="C79" s="12"/>
      <c r="D79" s="12"/>
      <c r="E79" s="3"/>
      <c r="H79" s="3"/>
      <c r="K79" s="3"/>
      <c r="N79" s="3"/>
      <c r="Q79" s="3"/>
      <c r="T79" s="3"/>
      <c r="W79" s="3"/>
      <c r="Z79" s="3"/>
      <c r="AC79" s="3"/>
      <c r="AF79" s="3"/>
      <c r="AI79" s="3"/>
      <c r="AL79" s="3"/>
    </row>
    <row r="80" spans="2:38" ht="12.75">
      <c r="B80" s="18"/>
      <c r="C80" s="18"/>
      <c r="D80" s="9"/>
      <c r="E80" s="1"/>
      <c r="H80" s="1"/>
      <c r="K80" s="1"/>
      <c r="N80" s="1"/>
      <c r="Q80" s="1"/>
      <c r="T80" s="1"/>
      <c r="W80" s="1"/>
      <c r="Z80" s="1"/>
      <c r="AC80" s="1"/>
      <c r="AF80" s="1"/>
      <c r="AI80" s="1"/>
      <c r="AL80" s="1"/>
    </row>
    <row r="81" spans="2:38" ht="12.75">
      <c r="B81" s="16"/>
      <c r="C81" s="12"/>
      <c r="D81" s="12"/>
      <c r="E81" s="3"/>
      <c r="H81" s="3"/>
      <c r="K81" s="3"/>
      <c r="N81" s="3"/>
      <c r="Q81" s="3"/>
      <c r="T81" s="3"/>
      <c r="W81" s="3"/>
      <c r="Z81" s="3"/>
      <c r="AC81" s="3"/>
      <c r="AF81" s="3"/>
      <c r="AI81" s="3"/>
      <c r="AL81" s="3"/>
    </row>
    <row r="82" spans="2:38" ht="12.75">
      <c r="B82" s="16"/>
      <c r="C82" s="12"/>
      <c r="D82" s="12"/>
      <c r="E82" s="3"/>
      <c r="H82" s="3"/>
      <c r="K82" s="3"/>
      <c r="N82" s="3"/>
      <c r="Q82" s="3"/>
      <c r="T82" s="3"/>
      <c r="W82" s="3"/>
      <c r="Z82" s="3"/>
      <c r="AC82" s="3"/>
      <c r="AF82" s="3"/>
      <c r="AI82" s="3"/>
      <c r="AL82" s="3"/>
    </row>
    <row r="83" spans="2:38" ht="12.75">
      <c r="B83" s="17"/>
      <c r="C83" s="13"/>
      <c r="D83" s="13"/>
      <c r="E83" s="4"/>
      <c r="H83" s="4"/>
      <c r="K83" s="4"/>
      <c r="N83" s="4"/>
      <c r="Q83" s="4"/>
      <c r="T83" s="4"/>
      <c r="W83" s="4"/>
      <c r="Z83" s="4"/>
      <c r="AC83" s="4"/>
      <c r="AF83" s="4"/>
      <c r="AI83" s="4"/>
      <c r="AL83" s="4"/>
    </row>
    <row r="84" spans="2:38" ht="12.75">
      <c r="B84" s="16"/>
      <c r="C84" s="12"/>
      <c r="D84" s="12"/>
      <c r="E84" s="3"/>
      <c r="H84" s="3"/>
      <c r="K84" s="3"/>
      <c r="N84" s="3"/>
      <c r="Q84" s="3"/>
      <c r="T84" s="3"/>
      <c r="W84" s="3"/>
      <c r="Z84" s="3"/>
      <c r="AC84" s="3"/>
      <c r="AF84" s="3"/>
      <c r="AI84" s="3"/>
      <c r="AL84" s="3"/>
    </row>
    <row r="85" spans="2:38" ht="12.75">
      <c r="B85" s="16"/>
      <c r="C85" s="12"/>
      <c r="D85" s="12"/>
      <c r="E85" s="3"/>
      <c r="H85" s="3"/>
      <c r="K85" s="3"/>
      <c r="N85" s="3"/>
      <c r="Q85" s="3"/>
      <c r="T85" s="3"/>
      <c r="W85" s="3"/>
      <c r="Z85" s="3"/>
      <c r="AC85" s="3"/>
      <c r="AF85" s="3"/>
      <c r="AI85" s="3"/>
      <c r="AL85" s="3"/>
    </row>
    <row r="86" spans="2:38" ht="12.75">
      <c r="B86" s="16"/>
      <c r="C86" s="12"/>
      <c r="D86" s="12"/>
      <c r="E86" s="3"/>
      <c r="H86" s="3"/>
      <c r="K86" s="3"/>
      <c r="N86" s="3"/>
      <c r="Q86" s="3"/>
      <c r="T86" s="3"/>
      <c r="W86" s="3"/>
      <c r="Z86" s="3"/>
      <c r="AC86" s="3"/>
      <c r="AF86" s="3"/>
      <c r="AI86" s="3"/>
      <c r="AL86" s="3"/>
    </row>
    <row r="87" spans="2:38" ht="12.75">
      <c r="B87" s="16"/>
      <c r="C87" s="12"/>
      <c r="D87" s="12"/>
      <c r="E87" s="3"/>
      <c r="H87" s="3"/>
      <c r="K87" s="3"/>
      <c r="N87" s="3"/>
      <c r="Q87" s="3"/>
      <c r="T87" s="3"/>
      <c r="W87" s="3"/>
      <c r="Z87" s="3"/>
      <c r="AC87" s="3"/>
      <c r="AF87" s="3"/>
      <c r="AI87" s="3"/>
      <c r="AL87" s="3"/>
    </row>
    <row r="88" spans="2:38" ht="12.75">
      <c r="B88" s="18"/>
      <c r="C88" s="18"/>
      <c r="D88" s="9"/>
      <c r="E88" s="1"/>
      <c r="H88" s="1"/>
      <c r="K88" s="1"/>
      <c r="N88" s="1"/>
      <c r="Q88" s="1"/>
      <c r="T88" s="1"/>
      <c r="W88" s="1"/>
      <c r="Z88" s="1"/>
      <c r="AC88" s="1"/>
      <c r="AF88" s="1"/>
      <c r="AI88" s="1"/>
      <c r="AL88" s="1"/>
    </row>
    <row r="89" spans="2:38" ht="12.75">
      <c r="B89" s="16"/>
      <c r="C89" s="12"/>
      <c r="D89" s="12"/>
      <c r="E89" s="3"/>
      <c r="H89" s="3"/>
      <c r="K89" s="3"/>
      <c r="N89" s="3"/>
      <c r="Q89" s="3"/>
      <c r="T89" s="3"/>
      <c r="W89" s="3"/>
      <c r="Z89" s="3"/>
      <c r="AC89" s="3"/>
      <c r="AF89" s="3"/>
      <c r="AI89" s="3"/>
      <c r="AL89" s="3"/>
    </row>
    <row r="90" spans="2:38" ht="12.75">
      <c r="B90" s="16"/>
      <c r="C90" s="12"/>
      <c r="D90" s="12"/>
      <c r="E90" s="3"/>
      <c r="H90" s="3"/>
      <c r="K90" s="3"/>
      <c r="N90" s="3"/>
      <c r="Q90" s="3"/>
      <c r="T90" s="3"/>
      <c r="W90" s="3"/>
      <c r="Z90" s="3"/>
      <c r="AC90" s="3"/>
      <c r="AF90" s="3"/>
      <c r="AI90" s="3"/>
      <c r="AL90" s="3"/>
    </row>
    <row r="91" spans="2:38" ht="12.75">
      <c r="B91" s="17"/>
      <c r="C91" s="13"/>
      <c r="D91" s="13"/>
      <c r="E91" s="4"/>
      <c r="H91" s="4"/>
      <c r="K91" s="4"/>
      <c r="N91" s="4"/>
      <c r="Q91" s="4"/>
      <c r="T91" s="4"/>
      <c r="W91" s="4"/>
      <c r="Z91" s="4"/>
      <c r="AC91" s="4"/>
      <c r="AF91" s="4"/>
      <c r="AI91" s="4"/>
      <c r="AL91" s="4"/>
    </row>
    <row r="92" spans="2:38" ht="12.75">
      <c r="B92" s="16"/>
      <c r="C92" s="12"/>
      <c r="D92" s="12"/>
      <c r="E92" s="3"/>
      <c r="H92" s="3"/>
      <c r="K92" s="3"/>
      <c r="N92" s="3"/>
      <c r="Q92" s="3"/>
      <c r="T92" s="3"/>
      <c r="W92" s="3"/>
      <c r="Z92" s="3"/>
      <c r="AC92" s="3"/>
      <c r="AF92" s="3"/>
      <c r="AI92" s="3"/>
      <c r="AL92" s="3"/>
    </row>
    <row r="93" spans="2:38" ht="12.75">
      <c r="B93" s="16"/>
      <c r="C93" s="12"/>
      <c r="D93" s="12"/>
      <c r="E93" s="3"/>
      <c r="H93" s="3"/>
      <c r="K93" s="3"/>
      <c r="N93" s="3"/>
      <c r="Q93" s="3"/>
      <c r="T93" s="3"/>
      <c r="W93" s="3"/>
      <c r="Z93" s="3"/>
      <c r="AC93" s="3"/>
      <c r="AF93" s="3"/>
      <c r="AI93" s="3"/>
      <c r="AL93" s="3"/>
    </row>
    <row r="94" spans="2:38" ht="12.75">
      <c r="B94" s="16"/>
      <c r="C94" s="12"/>
      <c r="D94" s="12"/>
      <c r="E94" s="3"/>
      <c r="H94" s="3"/>
      <c r="K94" s="3"/>
      <c r="N94" s="3"/>
      <c r="Q94" s="3"/>
      <c r="T94" s="3"/>
      <c r="W94" s="3"/>
      <c r="Z94" s="3"/>
      <c r="AC94" s="3"/>
      <c r="AF94" s="3"/>
      <c r="AI94" s="3"/>
      <c r="AL94" s="3"/>
    </row>
    <row r="95" spans="2:38" ht="12.75">
      <c r="B95" s="16"/>
      <c r="C95" s="12"/>
      <c r="D95" s="12"/>
      <c r="E95" s="3"/>
      <c r="H95" s="3"/>
      <c r="K95" s="3"/>
      <c r="N95" s="3"/>
      <c r="Q95" s="3"/>
      <c r="T95" s="3"/>
      <c r="W95" s="3"/>
      <c r="Z95" s="3"/>
      <c r="AC95" s="3"/>
      <c r="AF95" s="3"/>
      <c r="AI95" s="3"/>
      <c r="AL95" s="3"/>
    </row>
    <row r="96" spans="2:38" ht="12.75">
      <c r="B96" s="18"/>
      <c r="C96" s="18"/>
      <c r="D96" s="11"/>
      <c r="E96" s="5"/>
      <c r="H96" s="5"/>
      <c r="K96" s="5"/>
      <c r="N96" s="5"/>
      <c r="Q96" s="5"/>
      <c r="T96" s="5"/>
      <c r="W96" s="5"/>
      <c r="Z96" s="5"/>
      <c r="AC96" s="5"/>
      <c r="AF96" s="5"/>
      <c r="AI96" s="5"/>
      <c r="AL96" s="5"/>
    </row>
    <row r="97" spans="2:38" ht="12.75">
      <c r="B97" s="16"/>
      <c r="C97" s="12"/>
      <c r="D97" s="12"/>
      <c r="E97" s="3"/>
      <c r="H97" s="3"/>
      <c r="K97" s="3"/>
      <c r="N97" s="3"/>
      <c r="Q97" s="3"/>
      <c r="T97" s="3"/>
      <c r="W97" s="3"/>
      <c r="Z97" s="3"/>
      <c r="AC97" s="3"/>
      <c r="AF97" s="3"/>
      <c r="AI97" s="3"/>
      <c r="AL97" s="3"/>
    </row>
    <row r="98" spans="2:38" ht="12.75">
      <c r="B98" s="16"/>
      <c r="C98" s="12"/>
      <c r="D98" s="12"/>
      <c r="E98" s="3"/>
      <c r="H98" s="3"/>
      <c r="K98" s="3"/>
      <c r="N98" s="3"/>
      <c r="Q98" s="3"/>
      <c r="T98" s="3"/>
      <c r="W98" s="3"/>
      <c r="Z98" s="3"/>
      <c r="AC98" s="3"/>
      <c r="AF98" s="3"/>
      <c r="AI98" s="3"/>
      <c r="AL98" s="3"/>
    </row>
    <row r="99" spans="2:38" ht="12.75">
      <c r="B99" s="17"/>
      <c r="C99" s="13"/>
      <c r="D99" s="13"/>
      <c r="E99" s="4"/>
      <c r="H99" s="4"/>
      <c r="K99" s="4"/>
      <c r="N99" s="4"/>
      <c r="Q99" s="4"/>
      <c r="T99" s="4"/>
      <c r="W99" s="4"/>
      <c r="Z99" s="4"/>
      <c r="AC99" s="4"/>
      <c r="AF99" s="4"/>
      <c r="AI99" s="4"/>
      <c r="AL99" s="4"/>
    </row>
    <row r="100" spans="2:38" ht="12.75">
      <c r="B100" s="16"/>
      <c r="C100" s="12"/>
      <c r="D100" s="12"/>
      <c r="E100" s="3"/>
      <c r="H100" s="3"/>
      <c r="K100" s="3"/>
      <c r="N100" s="3"/>
      <c r="Q100" s="3"/>
      <c r="T100" s="3"/>
      <c r="W100" s="3"/>
      <c r="Z100" s="3"/>
      <c r="AC100" s="3"/>
      <c r="AF100" s="3"/>
      <c r="AI100" s="3"/>
      <c r="AL100" s="3"/>
    </row>
    <row r="101" spans="2:38" ht="12.75">
      <c r="B101" s="16"/>
      <c r="C101" s="12"/>
      <c r="D101" s="12"/>
      <c r="E101" s="3"/>
      <c r="H101" s="3"/>
      <c r="K101" s="3"/>
      <c r="N101" s="3"/>
      <c r="Q101" s="3"/>
      <c r="T101" s="3"/>
      <c r="W101" s="3"/>
      <c r="Z101" s="3"/>
      <c r="AC101" s="3"/>
      <c r="AF101" s="3"/>
      <c r="AI101" s="3"/>
      <c r="AL101" s="3"/>
    </row>
    <row r="102" spans="2:38" ht="12.75">
      <c r="B102" s="16"/>
      <c r="C102" s="12"/>
      <c r="D102" s="12"/>
      <c r="E102" s="3"/>
      <c r="H102" s="3"/>
      <c r="K102" s="3"/>
      <c r="N102" s="3"/>
      <c r="Q102" s="3"/>
      <c r="T102" s="3"/>
      <c r="W102" s="3"/>
      <c r="Z102" s="3"/>
      <c r="AC102" s="3"/>
      <c r="AF102" s="3"/>
      <c r="AI102" s="3"/>
      <c r="AL102" s="3"/>
    </row>
    <row r="103" spans="2:38" ht="12.75">
      <c r="B103" s="16"/>
      <c r="C103" s="12"/>
      <c r="D103" s="12"/>
      <c r="E103" s="3"/>
      <c r="H103" s="3"/>
      <c r="K103" s="3"/>
      <c r="N103" s="3"/>
      <c r="Q103" s="3"/>
      <c r="T103" s="3"/>
      <c r="W103" s="3"/>
      <c r="Z103" s="3"/>
      <c r="AC103" s="3"/>
      <c r="AF103" s="3"/>
      <c r="AI103" s="3"/>
      <c r="AL103" s="3"/>
    </row>
    <row r="105" spans="2:38" ht="12.75">
      <c r="B105" s="14"/>
      <c r="C105" s="9"/>
      <c r="D105" s="9"/>
      <c r="E105" s="1"/>
      <c r="H105" s="1"/>
      <c r="K105" s="1"/>
      <c r="N105" s="1"/>
      <c r="Q105" s="1"/>
      <c r="T105" s="1"/>
      <c r="W105" s="1"/>
      <c r="Z105" s="1"/>
      <c r="AC105" s="1"/>
      <c r="AF105" s="1"/>
      <c r="AI105" s="1"/>
      <c r="AL105" s="1"/>
    </row>
    <row r="106" spans="2:38" ht="12.75">
      <c r="B106" s="16"/>
      <c r="C106" s="12"/>
      <c r="D106" s="12"/>
      <c r="E106" s="3"/>
      <c r="H106" s="3"/>
      <c r="K106" s="3"/>
      <c r="N106" s="3"/>
      <c r="Q106" s="3"/>
      <c r="T106" s="3"/>
      <c r="W106" s="3"/>
      <c r="Z106" s="3"/>
      <c r="AC106" s="3"/>
      <c r="AF106" s="3"/>
      <c r="AI106" s="3"/>
      <c r="AL106" s="3"/>
    </row>
    <row r="107" spans="2:38" ht="12.75">
      <c r="B107" s="16"/>
      <c r="C107" s="12"/>
      <c r="D107" s="12"/>
      <c r="E107" s="3"/>
      <c r="H107" s="3"/>
      <c r="K107" s="3"/>
      <c r="N107" s="3"/>
      <c r="Q107" s="3"/>
      <c r="T107" s="3"/>
      <c r="W107" s="3"/>
      <c r="Z107" s="3"/>
      <c r="AC107" s="3"/>
      <c r="AF107" s="3"/>
      <c r="AI107" s="3"/>
      <c r="AL107" s="3"/>
    </row>
    <row r="108" spans="2:38" ht="12.75">
      <c r="B108" s="17"/>
      <c r="C108" s="13"/>
      <c r="D108" s="13"/>
      <c r="E108" s="4"/>
      <c r="H108" s="4"/>
      <c r="K108" s="4"/>
      <c r="N108" s="4"/>
      <c r="Q108" s="4"/>
      <c r="T108" s="4"/>
      <c r="W108" s="4"/>
      <c r="Z108" s="4"/>
      <c r="AC108" s="4"/>
      <c r="AF108" s="4"/>
      <c r="AI108" s="4"/>
      <c r="AL108" s="4"/>
    </row>
    <row r="109" spans="2:38" ht="12.75">
      <c r="B109" s="16"/>
      <c r="C109" s="12"/>
      <c r="D109" s="12"/>
      <c r="E109" s="3"/>
      <c r="H109" s="3"/>
      <c r="K109" s="3"/>
      <c r="N109" s="3"/>
      <c r="Q109" s="3"/>
      <c r="T109" s="3"/>
      <c r="W109" s="3"/>
      <c r="Z109" s="3"/>
      <c r="AC109" s="3"/>
      <c r="AF109" s="3"/>
      <c r="AI109" s="3"/>
      <c r="AL109" s="3"/>
    </row>
    <row r="110" spans="2:38" ht="12.75">
      <c r="B110" s="16"/>
      <c r="C110" s="12"/>
      <c r="D110" s="12"/>
      <c r="E110" s="3"/>
      <c r="H110" s="3"/>
      <c r="K110" s="3"/>
      <c r="N110" s="3"/>
      <c r="Q110" s="3"/>
      <c r="T110" s="3"/>
      <c r="W110" s="3"/>
      <c r="Z110" s="3"/>
      <c r="AC110" s="3"/>
      <c r="AF110" s="3"/>
      <c r="AI110" s="3"/>
      <c r="AL110" s="3"/>
    </row>
    <row r="111" spans="2:38" ht="12.75">
      <c r="B111" s="16"/>
      <c r="C111" s="12"/>
      <c r="D111" s="12"/>
      <c r="E111" s="3"/>
      <c r="H111" s="3"/>
      <c r="K111" s="3"/>
      <c r="N111" s="3"/>
      <c r="Q111" s="3"/>
      <c r="T111" s="3"/>
      <c r="W111" s="3"/>
      <c r="Z111" s="3"/>
      <c r="AC111" s="3"/>
      <c r="AF111" s="3"/>
      <c r="AI111" s="3"/>
      <c r="AL111" s="3"/>
    </row>
    <row r="112" spans="2:38" ht="12.75">
      <c r="B112" s="16"/>
      <c r="C112" s="12"/>
      <c r="D112" s="12"/>
      <c r="E112" s="3"/>
      <c r="H112" s="3"/>
      <c r="K112" s="3"/>
      <c r="N112" s="3"/>
      <c r="Q112" s="3"/>
      <c r="T112" s="3"/>
      <c r="W112" s="3"/>
      <c r="Z112" s="3"/>
      <c r="AC112" s="3"/>
      <c r="AF112" s="3"/>
      <c r="AI112" s="3"/>
      <c r="AL112" s="3"/>
    </row>
    <row r="114" spans="2:38" ht="12.75">
      <c r="B114" s="14"/>
      <c r="C114" s="9"/>
      <c r="D114" s="9"/>
      <c r="E114" s="1"/>
      <c r="H114" s="1"/>
      <c r="K114" s="1"/>
      <c r="N114" s="1"/>
      <c r="Q114" s="1"/>
      <c r="T114" s="1"/>
      <c r="W114" s="1"/>
      <c r="Z114" s="1"/>
      <c r="AC114" s="1"/>
      <c r="AF114" s="1"/>
      <c r="AI114" s="1"/>
      <c r="AL114" s="1"/>
    </row>
    <row r="115" spans="2:38" ht="12.75">
      <c r="B115" s="14"/>
      <c r="C115" s="9"/>
      <c r="D115" s="9"/>
      <c r="E115" s="1"/>
      <c r="H115" s="1"/>
      <c r="K115" s="1"/>
      <c r="N115" s="1"/>
      <c r="Q115" s="1"/>
      <c r="T115" s="1"/>
      <c r="W115" s="1"/>
      <c r="Z115" s="1"/>
      <c r="AC115" s="1"/>
      <c r="AF115" s="1"/>
      <c r="AI115" s="1"/>
      <c r="AL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dcterms:created xsi:type="dcterms:W3CDTF">2003-04-08T20:11:03Z</dcterms:created>
  <dcterms:modified xsi:type="dcterms:W3CDTF">2004-01-07T21:04:23Z</dcterms:modified>
  <cp:category>NWHI, monitoring, permanent transects, photoquadrats</cp:category>
  <cp:version/>
  <cp:contentType/>
  <cp:contentStatus/>
</cp:coreProperties>
</file>